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2\Uffici\Direzione Ricerca e Studi\Supporto Top Mgmt e altre strutture\Altre strutture\Comunicazione - COM\20220113 - Dati Liguria per giornalista\"/>
    </mc:Choice>
  </mc:AlternateContent>
  <bookViews>
    <workbookView xWindow="0" yWindow="0" windowWidth="28800" windowHeight="12310"/>
  </bookViews>
  <sheets>
    <sheet name="Italia" sheetId="1" r:id="rId1"/>
    <sheet name="Settori" sheetId="2" r:id="rId2"/>
    <sheet name="Destinazioni" sheetId="3" r:id="rId3"/>
    <sheet name="Cina" sheetId="5" r:id="rId4"/>
  </sheets>
  <definedNames>
    <definedName name="_xlnm._FilterDatabase" localSheetId="3" hidden="1">Cina!$A$4:$C$4</definedName>
    <definedName name="_xlnm._FilterDatabase" localSheetId="2" hidden="1">Destinazioni!$H$4:$J$4</definedName>
    <definedName name="_xlnm._FilterDatabase" localSheetId="0" hidden="1">Italia!$I$4:$K$4</definedName>
    <definedName name="_xlnm._FilterDatabase" localSheetId="1" hidden="1">Settori!$B$28:$E$28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1" i="5" l="1"/>
  <c r="D20" i="5"/>
  <c r="D19" i="5"/>
  <c r="D18" i="5"/>
  <c r="D17" i="5"/>
  <c r="D16" i="5"/>
  <c r="D15" i="5"/>
  <c r="D14" i="5"/>
  <c r="D13" i="5"/>
  <c r="D12" i="5"/>
  <c r="D11" i="5"/>
  <c r="D10" i="5"/>
  <c r="D9" i="5"/>
  <c r="D8" i="5"/>
  <c r="D7" i="5"/>
  <c r="D6" i="5"/>
  <c r="D5" i="5"/>
  <c r="I6" i="5" l="1"/>
  <c r="I7" i="5"/>
  <c r="I8" i="5"/>
  <c r="I9" i="5"/>
  <c r="I10" i="5"/>
  <c r="I11" i="5"/>
  <c r="I12" i="5"/>
  <c r="I13" i="5"/>
  <c r="I14" i="5"/>
  <c r="I15" i="5"/>
  <c r="I16" i="5"/>
  <c r="I17" i="5"/>
  <c r="I18" i="5"/>
  <c r="I19" i="5"/>
  <c r="I20" i="5"/>
  <c r="I21" i="5"/>
  <c r="I5" i="5"/>
  <c r="E6" i="3"/>
  <c r="L7" i="3" l="1"/>
  <c r="L8" i="3"/>
  <c r="L9" i="3"/>
  <c r="L10" i="3"/>
  <c r="L11" i="3"/>
  <c r="L12" i="3"/>
  <c r="L13" i="3"/>
  <c r="L14" i="3"/>
  <c r="L15" i="3"/>
  <c r="L16" i="3"/>
  <c r="L17" i="3"/>
  <c r="L18" i="3"/>
  <c r="L19" i="3"/>
  <c r="L20" i="3"/>
  <c r="L21" i="3"/>
  <c r="L22" i="3"/>
  <c r="L23" i="3"/>
  <c r="L24" i="3"/>
  <c r="L25" i="3"/>
  <c r="L26" i="3"/>
  <c r="L27" i="3"/>
  <c r="L28" i="3"/>
  <c r="L29" i="3"/>
  <c r="L30" i="3"/>
  <c r="L31" i="3"/>
  <c r="L32" i="3"/>
  <c r="L33" i="3"/>
  <c r="L34" i="3"/>
  <c r="L35" i="3"/>
  <c r="L6" i="3"/>
  <c r="K35" i="3"/>
  <c r="K34" i="3"/>
  <c r="K33" i="3"/>
  <c r="K32" i="3"/>
  <c r="K31" i="3"/>
  <c r="K30" i="3"/>
  <c r="K29" i="3"/>
  <c r="K28" i="3"/>
  <c r="K27" i="3"/>
  <c r="K26" i="3"/>
  <c r="K25" i="3"/>
  <c r="K24" i="3"/>
  <c r="K23" i="3"/>
  <c r="K22" i="3"/>
  <c r="K21" i="3"/>
  <c r="K20" i="3"/>
  <c r="K19" i="3"/>
  <c r="K18" i="3"/>
  <c r="K17" i="3"/>
  <c r="K16" i="3"/>
  <c r="K15" i="3"/>
  <c r="K14" i="3"/>
  <c r="K13" i="3"/>
  <c r="K12" i="3"/>
  <c r="K11" i="3"/>
  <c r="K10" i="3"/>
  <c r="K9" i="3"/>
  <c r="K8" i="3"/>
  <c r="K7" i="3"/>
  <c r="K6" i="3"/>
  <c r="K5" i="3"/>
  <c r="E7" i="3"/>
  <c r="E8" i="3"/>
  <c r="E9" i="3"/>
  <c r="E10" i="3"/>
  <c r="E11" i="3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  <c r="E30" i="3"/>
  <c r="E31" i="3"/>
  <c r="E32" i="3"/>
  <c r="E33" i="3"/>
  <c r="E34" i="3"/>
  <c r="E35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6" i="3"/>
  <c r="D5" i="3"/>
  <c r="K21" i="2"/>
  <c r="K20" i="2"/>
  <c r="K19" i="2"/>
  <c r="K18" i="2"/>
  <c r="K17" i="2"/>
  <c r="K16" i="2"/>
  <c r="K15" i="2"/>
  <c r="K14" i="2"/>
  <c r="K13" i="2"/>
  <c r="K12" i="2"/>
  <c r="K11" i="2"/>
  <c r="K10" i="2"/>
  <c r="K9" i="2"/>
  <c r="K8" i="2"/>
  <c r="K7" i="2"/>
  <c r="K6" i="2"/>
  <c r="K5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6" i="2"/>
  <c r="D15" i="2"/>
  <c r="D16" i="2"/>
  <c r="D17" i="2"/>
  <c r="D18" i="2"/>
  <c r="D19" i="2"/>
  <c r="D20" i="2"/>
  <c r="D21" i="2"/>
  <c r="D14" i="2"/>
  <c r="D13" i="2"/>
  <c r="D12" i="2"/>
  <c r="D11" i="2"/>
  <c r="D10" i="2"/>
  <c r="D9" i="2"/>
  <c r="D8" i="2"/>
  <c r="D7" i="2"/>
  <c r="D6" i="2"/>
  <c r="D5" i="2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6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L6" i="1"/>
  <c r="L5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6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5" i="1"/>
</calcChain>
</file>

<file path=xl/sharedStrings.xml><?xml version="1.0" encoding="utf-8"?>
<sst xmlns="http://schemas.openxmlformats.org/spreadsheetml/2006/main" count="209" uniqueCount="87">
  <si>
    <t>Etichette di riga</t>
  </si>
  <si>
    <t>Abruzzo</t>
  </si>
  <si>
    <t>Basilicata</t>
  </si>
  <si>
    <t>Calabria</t>
  </si>
  <si>
    <t>Campania</t>
  </si>
  <si>
    <t>Diverse o Non specificate</t>
  </si>
  <si>
    <t>Emilia-Romagna</t>
  </si>
  <si>
    <t>Friuli-Venezia Giulia</t>
  </si>
  <si>
    <t>Lazio</t>
  </si>
  <si>
    <t>Liguria</t>
  </si>
  <si>
    <t>Lombardia</t>
  </si>
  <si>
    <t>Marche</t>
  </si>
  <si>
    <t>Molise</t>
  </si>
  <si>
    <t>Piemonte</t>
  </si>
  <si>
    <t>Puglia</t>
  </si>
  <si>
    <t>Sardegna</t>
  </si>
  <si>
    <t>Sicilia</t>
  </si>
  <si>
    <t>Toscana</t>
  </si>
  <si>
    <t>Trentino-Alto Adige</t>
  </si>
  <si>
    <t>Umbria</t>
  </si>
  <si>
    <t>Valle d'Aosta</t>
  </si>
  <si>
    <t>Veneto</t>
  </si>
  <si>
    <t>Totale complessivo</t>
  </si>
  <si>
    <t>var %</t>
  </si>
  <si>
    <t>peso %</t>
  </si>
  <si>
    <t>-</t>
  </si>
  <si>
    <t>#</t>
  </si>
  <si>
    <t>Italia</t>
  </si>
  <si>
    <t>Esportazioni italiane di beni per regione</t>
  </si>
  <si>
    <t>Fonte: Istat</t>
  </si>
  <si>
    <t>Esportazioni di beni della Liguria per settore</t>
  </si>
  <si>
    <t>gen-set 2020</t>
  </si>
  <si>
    <t>gen-set 2021</t>
  </si>
  <si>
    <t>Alimentari e bevande</t>
  </si>
  <si>
    <t>Altra manifattura</t>
  </si>
  <si>
    <t>Altri settori esportativi</t>
  </si>
  <si>
    <t>Apparecchi elettrici</t>
  </si>
  <si>
    <t>Apparecchi elettronici</t>
  </si>
  <si>
    <t>Estrattiva</t>
  </si>
  <si>
    <t>Farmaceutica</t>
  </si>
  <si>
    <t>Gomma e plastica</t>
  </si>
  <si>
    <t>Legno, carta e stampa</t>
  </si>
  <si>
    <t>Meccanica strumentale</t>
  </si>
  <si>
    <t>Mezzi di trasporto</t>
  </si>
  <si>
    <t>Prodotti agricoli</t>
  </si>
  <si>
    <t>Prodotti chimici</t>
  </si>
  <si>
    <t>Prodotti in metallo</t>
  </si>
  <si>
    <t>Raffinati</t>
  </si>
  <si>
    <t>Tessile e abbigliamento</t>
  </si>
  <si>
    <t>Totale</t>
  </si>
  <si>
    <t>var % 21/20</t>
  </si>
  <si>
    <t>Gibilterra</t>
  </si>
  <si>
    <t>Prime 30 destinazioni delle esportazioni di beni della Liguria</t>
  </si>
  <si>
    <t>Stati Uniti</t>
  </si>
  <si>
    <t>Francia</t>
  </si>
  <si>
    <t>Germania</t>
  </si>
  <si>
    <t>Cina</t>
  </si>
  <si>
    <t>Spagna</t>
  </si>
  <si>
    <t>Paesi Bassi</t>
  </si>
  <si>
    <t>Algeria</t>
  </si>
  <si>
    <t>Regno Unito</t>
  </si>
  <si>
    <t>Turchia</t>
  </si>
  <si>
    <t>Belgio</t>
  </si>
  <si>
    <t>Malta</t>
  </si>
  <si>
    <t>Russia</t>
  </si>
  <si>
    <t>Emirati Arabi Uniti</t>
  </si>
  <si>
    <t>Hong Kong</t>
  </si>
  <si>
    <t>Svizzera</t>
  </si>
  <si>
    <t>Singapore</t>
  </si>
  <si>
    <t>Polonia</t>
  </si>
  <si>
    <t>Arabia Saudita</t>
  </si>
  <si>
    <t>Giappone</t>
  </si>
  <si>
    <t>Isole Cayman</t>
  </si>
  <si>
    <t>Australia</t>
  </si>
  <si>
    <t>Brasile</t>
  </si>
  <si>
    <t>Grecia</t>
  </si>
  <si>
    <t>Austria</t>
  </si>
  <si>
    <t>Tunisia</t>
  </si>
  <si>
    <t>Corea del Sud</t>
  </si>
  <si>
    <t>Romania</t>
  </si>
  <si>
    <t>Israele</t>
  </si>
  <si>
    <t>Canada</t>
  </si>
  <si>
    <t>India</t>
  </si>
  <si>
    <t>Svezia</t>
  </si>
  <si>
    <t>Sudafrica</t>
  </si>
  <si>
    <t>Slovenia</t>
  </si>
  <si>
    <t>Esportazioni di beni dalla Liguria verso la Cina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</si>
</sst>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-* #,##0_-;\-* #,##0_-;_-* &quot;-&quot;??_-;_-@_-"/>
    <numFmt numFmtId="165" formatCode="0.0%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0000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0" applyFont="1"/>
    <xf numFmtId="0" fontId="3" fillId="2" borderId="1" xfId="0" applyFont="1" applyFill="1" applyBorder="1"/>
    <xf numFmtId="0" fontId="3" fillId="2" borderId="0" xfId="0" applyFont="1" applyFill="1" applyBorder="1" applyAlignment="1">
      <alignment horizontal="left"/>
    </xf>
    <xf numFmtId="0" fontId="2" fillId="0" borderId="0" xfId="0" applyFont="1" applyAlignment="1">
      <alignment horizontal="left"/>
    </xf>
    <xf numFmtId="0" fontId="3" fillId="2" borderId="1" xfId="0" applyFont="1" applyFill="1" applyBorder="1" applyAlignment="1">
      <alignment horizontal="center"/>
    </xf>
    <xf numFmtId="164" fontId="3" fillId="2" borderId="0" xfId="1" applyNumberFormat="1" applyFont="1" applyFill="1" applyBorder="1" applyAlignment="1">
      <alignment horizontal="center"/>
    </xf>
    <xf numFmtId="164" fontId="2" fillId="0" borderId="0" xfId="1" applyNumberFormat="1" applyFont="1" applyAlignment="1">
      <alignment horizontal="center"/>
    </xf>
    <xf numFmtId="0" fontId="2" fillId="0" borderId="0" xfId="0" applyFont="1" applyAlignment="1">
      <alignment horizontal="center"/>
    </xf>
    <xf numFmtId="165" fontId="2" fillId="0" borderId="0" xfId="2" applyNumberFormat="1" applyFont="1" applyAlignment="1">
      <alignment horizontal="center"/>
    </xf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left" vertical="center"/>
    </xf>
    <xf numFmtId="164" fontId="3" fillId="2" borderId="0" xfId="1" applyNumberFormat="1" applyFont="1" applyFill="1" applyBorder="1" applyAlignment="1">
      <alignment horizontal="center" vertical="center"/>
    </xf>
    <xf numFmtId="165" fontId="3" fillId="2" borderId="1" xfId="2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164" fontId="2" fillId="0" borderId="0" xfId="1" applyNumberFormat="1" applyFont="1" applyAlignment="1">
      <alignment horizontal="center" vertical="center"/>
    </xf>
    <xf numFmtId="165" fontId="2" fillId="0" borderId="0" xfId="2" applyNumberFormat="1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164" fontId="2" fillId="0" borderId="2" xfId="1" applyNumberFormat="1" applyFont="1" applyBorder="1" applyAlignment="1">
      <alignment horizontal="center" vertical="center"/>
    </xf>
    <xf numFmtId="0" fontId="2" fillId="3" borderId="0" xfId="0" applyFont="1" applyFill="1" applyAlignment="1">
      <alignment horizontal="left" vertical="center"/>
    </xf>
    <xf numFmtId="164" fontId="2" fillId="3" borderId="0" xfId="1" applyNumberFormat="1" applyFont="1" applyFill="1" applyAlignment="1">
      <alignment horizontal="center" vertical="center"/>
    </xf>
    <xf numFmtId="165" fontId="2" fillId="3" borderId="0" xfId="2" applyNumberFormat="1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164" fontId="2" fillId="0" borderId="0" xfId="1" applyNumberFormat="1" applyFont="1" applyAlignment="1">
      <alignment vertical="center"/>
    </xf>
    <xf numFmtId="164" fontId="2" fillId="0" borderId="2" xfId="1" applyNumberFormat="1" applyFont="1" applyBorder="1" applyAlignment="1">
      <alignment vertical="center"/>
    </xf>
    <xf numFmtId="165" fontId="3" fillId="2" borderId="0" xfId="2" applyNumberFormat="1" applyFont="1" applyFill="1" applyBorder="1" applyAlignment="1">
      <alignment horizontal="center" vertical="center"/>
    </xf>
    <xf numFmtId="0" fontId="4" fillId="0" borderId="0" xfId="0" applyFont="1"/>
    <xf numFmtId="0" fontId="2" fillId="0" borderId="2" xfId="0" applyFont="1" applyBorder="1" applyAlignment="1">
      <alignment horizontal="left"/>
    </xf>
    <xf numFmtId="165" fontId="3" fillId="4" borderId="0" xfId="2" applyNumberFormat="1" applyFont="1" applyFill="1" applyAlignment="1">
      <alignment horizontal="center" vertical="center"/>
    </xf>
  </cellXfs>
  <cellStyles count="3">
    <cellStyle name="Migliaia" xfId="1" builtinId="3"/>
    <cellStyle name="Normale" xfId="0" builtinId="0"/>
    <cellStyle name="Percentual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"/>
  <sheetViews>
    <sheetView tabSelected="1" zoomScale="90" zoomScaleNormal="90" workbookViewId="0">
      <selection activeCell="B13" sqref="B13"/>
    </sheetView>
  </sheetViews>
  <sheetFormatPr defaultRowHeight="14.5" x14ac:dyDescent="0.35"/>
  <cols>
    <col min="1" max="1" width="8.7265625" style="14"/>
    <col min="2" max="2" width="21.90625" style="14" bestFit="1" customWidth="1"/>
    <col min="3" max="4" width="17" style="14" bestFit="1" customWidth="1"/>
    <col min="5" max="6" width="8.7265625" style="15"/>
    <col min="7" max="8" width="8.7265625" style="14"/>
    <col min="9" max="9" width="21.90625" style="14" bestFit="1" customWidth="1"/>
    <col min="10" max="11" width="17" style="14" bestFit="1" customWidth="1"/>
    <col min="12" max="14" width="8.7265625" style="14"/>
    <col min="15" max="15" width="8.7265625" style="13"/>
  </cols>
  <sheetData>
    <row r="1" spans="1:17" x14ac:dyDescent="0.35">
      <c r="A1" s="29" t="s">
        <v>28</v>
      </c>
      <c r="O1" s="14"/>
      <c r="P1" s="1"/>
      <c r="Q1" s="1"/>
    </row>
    <row r="2" spans="1:17" x14ac:dyDescent="0.35">
      <c r="O2" s="14"/>
      <c r="P2" s="1"/>
      <c r="Q2" s="1"/>
    </row>
    <row r="3" spans="1:17" x14ac:dyDescent="0.35">
      <c r="O3" s="14"/>
      <c r="P3" s="1"/>
      <c r="Q3" s="1"/>
    </row>
    <row r="4" spans="1:17" x14ac:dyDescent="0.35">
      <c r="A4" s="11"/>
      <c r="B4" s="16"/>
      <c r="C4" s="11">
        <v>2019</v>
      </c>
      <c r="D4" s="11">
        <v>2020</v>
      </c>
      <c r="E4" s="11" t="s">
        <v>23</v>
      </c>
      <c r="F4" s="11" t="s">
        <v>24</v>
      </c>
      <c r="H4" s="11"/>
      <c r="I4" s="16"/>
      <c r="J4" s="11" t="s">
        <v>31</v>
      </c>
      <c r="K4" s="11" t="s">
        <v>32</v>
      </c>
      <c r="L4" s="11" t="s">
        <v>23</v>
      </c>
      <c r="M4" s="11" t="s">
        <v>24</v>
      </c>
      <c r="O4" s="14"/>
      <c r="P4" s="1"/>
      <c r="Q4" s="1"/>
    </row>
    <row r="5" spans="1:17" x14ac:dyDescent="0.35">
      <c r="A5" s="11" t="s">
        <v>26</v>
      </c>
      <c r="B5" s="17" t="s">
        <v>27</v>
      </c>
      <c r="C5" s="18">
        <v>480352083928</v>
      </c>
      <c r="D5" s="18">
        <v>436717838010</v>
      </c>
      <c r="E5" s="19">
        <f>D5/C5-1</f>
        <v>-9.0838048543868344E-2</v>
      </c>
      <c r="H5" s="11" t="s">
        <v>26</v>
      </c>
      <c r="I5" s="17" t="s">
        <v>27</v>
      </c>
      <c r="J5" s="18">
        <v>313395951380</v>
      </c>
      <c r="K5" s="18">
        <v>376520198454</v>
      </c>
      <c r="L5" s="19">
        <f>K5/J5-1</f>
        <v>0.20142011023448214</v>
      </c>
      <c r="O5" s="14"/>
      <c r="P5" s="1"/>
      <c r="Q5" s="1"/>
    </row>
    <row r="6" spans="1:17" x14ac:dyDescent="0.35">
      <c r="A6" s="15">
        <v>1</v>
      </c>
      <c r="B6" s="20" t="s">
        <v>10</v>
      </c>
      <c r="C6" s="21">
        <v>127487880784</v>
      </c>
      <c r="D6" s="21">
        <v>114062925644</v>
      </c>
      <c r="E6" s="22">
        <f t="shared" ref="E6:E26" si="0">D6/C6-1</f>
        <v>-0.10530377520939116</v>
      </c>
      <c r="F6" s="22">
        <f>D6/$D$5</f>
        <v>0.26118219984728031</v>
      </c>
      <c r="H6" s="15">
        <v>1</v>
      </c>
      <c r="I6" s="20" t="s">
        <v>10</v>
      </c>
      <c r="J6" s="21">
        <v>81854670569</v>
      </c>
      <c r="K6" s="21">
        <v>99290421503</v>
      </c>
      <c r="L6" s="22">
        <f t="shared" ref="L6:L26" si="1">K6/J6-1</f>
        <v>0.21300862629826844</v>
      </c>
      <c r="M6" s="22">
        <f>K6/$K$5</f>
        <v>0.26370543176883632</v>
      </c>
      <c r="O6" s="14"/>
      <c r="P6" s="1"/>
      <c r="Q6" s="1"/>
    </row>
    <row r="7" spans="1:17" x14ac:dyDescent="0.35">
      <c r="A7" s="15">
        <v>2</v>
      </c>
      <c r="B7" s="20" t="s">
        <v>6</v>
      </c>
      <c r="C7" s="21">
        <v>66620610370</v>
      </c>
      <c r="D7" s="21">
        <v>61973121896</v>
      </c>
      <c r="E7" s="22">
        <f t="shared" si="0"/>
        <v>-6.9760520778609059E-2</v>
      </c>
      <c r="F7" s="22">
        <f t="shared" ref="F7:F26" si="2">D7/$D$5</f>
        <v>0.14190655041340661</v>
      </c>
      <c r="H7" s="15">
        <v>2</v>
      </c>
      <c r="I7" s="20" t="s">
        <v>6</v>
      </c>
      <c r="J7" s="21">
        <v>44538536557</v>
      </c>
      <c r="K7" s="21">
        <v>52858904529</v>
      </c>
      <c r="L7" s="22">
        <f t="shared" si="1"/>
        <v>0.18681278315805616</v>
      </c>
      <c r="M7" s="22">
        <f t="shared" ref="M7:M26" si="3">K7/$K$5</f>
        <v>0.14038796523012523</v>
      </c>
      <c r="O7" s="14"/>
      <c r="P7" s="1"/>
      <c r="Q7" s="1"/>
    </row>
    <row r="8" spans="1:17" x14ac:dyDescent="0.35">
      <c r="A8" s="15">
        <v>3</v>
      </c>
      <c r="B8" s="20" t="s">
        <v>21</v>
      </c>
      <c r="C8" s="21">
        <v>65142117376</v>
      </c>
      <c r="D8" s="21">
        <v>60180750175</v>
      </c>
      <c r="E8" s="22">
        <f t="shared" si="0"/>
        <v>-7.6162203515169891E-2</v>
      </c>
      <c r="F8" s="22">
        <f t="shared" si="2"/>
        <v>0.13780236330447757</v>
      </c>
      <c r="H8" s="15">
        <v>3</v>
      </c>
      <c r="I8" s="20" t="s">
        <v>21</v>
      </c>
      <c r="J8" s="21">
        <v>43160176089</v>
      </c>
      <c r="K8" s="21">
        <v>51245732596</v>
      </c>
      <c r="L8" s="22">
        <f t="shared" si="1"/>
        <v>0.18733835771028562</v>
      </c>
      <c r="M8" s="22">
        <f t="shared" si="3"/>
        <v>0.13610354187216536</v>
      </c>
      <c r="O8" s="14"/>
      <c r="P8" s="1"/>
      <c r="Q8" s="1"/>
    </row>
    <row r="9" spans="1:17" x14ac:dyDescent="0.35">
      <c r="A9" s="15">
        <v>4</v>
      </c>
      <c r="B9" s="20" t="s">
        <v>13</v>
      </c>
      <c r="C9" s="21">
        <v>46903240205</v>
      </c>
      <c r="D9" s="21">
        <v>41107394502</v>
      </c>
      <c r="E9" s="22">
        <f t="shared" si="0"/>
        <v>-0.1235702624737246</v>
      </c>
      <c r="F9" s="22">
        <f t="shared" si="2"/>
        <v>9.4128040863443549E-2</v>
      </c>
      <c r="H9" s="15">
        <v>4</v>
      </c>
      <c r="I9" s="20" t="s">
        <v>13</v>
      </c>
      <c r="J9" s="21">
        <v>29034981558</v>
      </c>
      <c r="K9" s="21">
        <v>36140140776</v>
      </c>
      <c r="L9" s="22">
        <f t="shared" si="1"/>
        <v>0.24471030587041365</v>
      </c>
      <c r="M9" s="22">
        <f t="shared" si="3"/>
        <v>9.5984600359800595E-2</v>
      </c>
      <c r="O9" s="14"/>
      <c r="P9" s="1"/>
      <c r="Q9" s="1"/>
    </row>
    <row r="10" spans="1:17" x14ac:dyDescent="0.35">
      <c r="A10" s="15">
        <v>5</v>
      </c>
      <c r="B10" s="20" t="s">
        <v>17</v>
      </c>
      <c r="C10" s="21">
        <v>43242302355</v>
      </c>
      <c r="D10" s="21">
        <v>40839947632</v>
      </c>
      <c r="E10" s="22">
        <f t="shared" si="0"/>
        <v>-5.5555661751720331E-2</v>
      </c>
      <c r="F10" s="22">
        <f t="shared" si="2"/>
        <v>9.3515638880463686E-2</v>
      </c>
      <c r="H10" s="15">
        <v>5</v>
      </c>
      <c r="I10" s="20" t="s">
        <v>17</v>
      </c>
      <c r="J10" s="21">
        <v>28875250423</v>
      </c>
      <c r="K10" s="21">
        <v>35343807188</v>
      </c>
      <c r="L10" s="22">
        <f t="shared" si="1"/>
        <v>0.22401733907899213</v>
      </c>
      <c r="M10" s="22">
        <f t="shared" si="3"/>
        <v>9.386961797301295E-2</v>
      </c>
      <c r="O10" s="14"/>
      <c r="P10" s="1"/>
      <c r="Q10" s="1"/>
    </row>
    <row r="11" spans="1:17" x14ac:dyDescent="0.35">
      <c r="A11" s="15">
        <v>6</v>
      </c>
      <c r="B11" s="20" t="s">
        <v>8</v>
      </c>
      <c r="C11" s="21">
        <v>27701325832</v>
      </c>
      <c r="D11" s="21">
        <v>25556703755</v>
      </c>
      <c r="E11" s="22">
        <f t="shared" si="0"/>
        <v>-7.7419474071619199E-2</v>
      </c>
      <c r="F11" s="22">
        <f t="shared" si="2"/>
        <v>5.8519944757591515E-2</v>
      </c>
      <c r="H11" s="15">
        <v>6</v>
      </c>
      <c r="I11" s="20" t="s">
        <v>8</v>
      </c>
      <c r="J11" s="21">
        <v>18739397205</v>
      </c>
      <c r="K11" s="21">
        <v>20785062013</v>
      </c>
      <c r="L11" s="22">
        <f t="shared" si="1"/>
        <v>0.10916385333110834</v>
      </c>
      <c r="M11" s="22">
        <f t="shared" si="3"/>
        <v>5.5203046472258085E-2</v>
      </c>
      <c r="O11" s="14"/>
      <c r="P11" s="1"/>
      <c r="Q11" s="1"/>
    </row>
    <row r="12" spans="1:17" x14ac:dyDescent="0.35">
      <c r="A12" s="15">
        <v>7</v>
      </c>
      <c r="B12" s="20" t="s">
        <v>7</v>
      </c>
      <c r="C12" s="21">
        <v>15495462607</v>
      </c>
      <c r="D12" s="21">
        <v>14305953844</v>
      </c>
      <c r="E12" s="22">
        <f t="shared" si="0"/>
        <v>-7.6764972635450457E-2</v>
      </c>
      <c r="F12" s="22">
        <f t="shared" si="2"/>
        <v>3.2757887585238551E-2</v>
      </c>
      <c r="H12" s="15">
        <v>7</v>
      </c>
      <c r="I12" s="20" t="s">
        <v>7</v>
      </c>
      <c r="J12" s="21">
        <v>10099782278</v>
      </c>
      <c r="K12" s="21">
        <v>13230000373</v>
      </c>
      <c r="L12" s="22">
        <f t="shared" si="1"/>
        <v>0.30992926469498694</v>
      </c>
      <c r="M12" s="22">
        <f t="shared" si="3"/>
        <v>3.5137558163739063E-2</v>
      </c>
      <c r="O12" s="14"/>
      <c r="P12" s="1"/>
      <c r="Q12" s="1"/>
    </row>
    <row r="13" spans="1:17" x14ac:dyDescent="0.35">
      <c r="A13" s="15">
        <v>8</v>
      </c>
      <c r="B13" s="20" t="s">
        <v>4</v>
      </c>
      <c r="C13" s="21">
        <v>12344555936</v>
      </c>
      <c r="D13" s="21">
        <v>11658815665</v>
      </c>
      <c r="E13" s="22">
        <f t="shared" si="0"/>
        <v>-5.5550015290562138E-2</v>
      </c>
      <c r="F13" s="22">
        <f t="shared" si="2"/>
        <v>2.6696449401118889E-2</v>
      </c>
      <c r="H13" s="15">
        <v>8</v>
      </c>
      <c r="I13" s="20" t="s">
        <v>4</v>
      </c>
      <c r="J13" s="21">
        <v>8454052979</v>
      </c>
      <c r="K13" s="21">
        <v>9619343896</v>
      </c>
      <c r="L13" s="22">
        <f t="shared" si="1"/>
        <v>0.13783813750571472</v>
      </c>
      <c r="M13" s="22">
        <f t="shared" si="3"/>
        <v>2.5548015579236472E-2</v>
      </c>
      <c r="O13" s="14"/>
      <c r="P13" s="1"/>
      <c r="Q13" s="1"/>
    </row>
    <row r="14" spans="1:17" x14ac:dyDescent="0.35">
      <c r="A14" s="15">
        <v>9</v>
      </c>
      <c r="B14" s="20" t="s">
        <v>11</v>
      </c>
      <c r="C14" s="21">
        <v>12235788500</v>
      </c>
      <c r="D14" s="21">
        <v>10865717978</v>
      </c>
      <c r="E14" s="22">
        <f t="shared" si="0"/>
        <v>-0.11197239327894559</v>
      </c>
      <c r="F14" s="22">
        <f t="shared" si="2"/>
        <v>2.4880407971224653E-2</v>
      </c>
      <c r="H14" s="15">
        <v>9</v>
      </c>
      <c r="I14" s="20" t="s">
        <v>11</v>
      </c>
      <c r="J14" s="21">
        <v>7975440087</v>
      </c>
      <c r="K14" s="21">
        <v>8987825353</v>
      </c>
      <c r="L14" s="22">
        <f t="shared" si="1"/>
        <v>0.12693785608774011</v>
      </c>
      <c r="M14" s="22">
        <f t="shared" si="3"/>
        <v>2.3870765472620601E-2</v>
      </c>
      <c r="O14" s="14"/>
      <c r="P14" s="1"/>
      <c r="Q14" s="1"/>
    </row>
    <row r="15" spans="1:17" x14ac:dyDescent="0.35">
      <c r="A15" s="15">
        <v>10</v>
      </c>
      <c r="B15" s="20" t="s">
        <v>18</v>
      </c>
      <c r="C15" s="21">
        <v>9095021251</v>
      </c>
      <c r="D15" s="21">
        <v>8441687652</v>
      </c>
      <c r="E15" s="22">
        <f t="shared" si="0"/>
        <v>-7.1834202578489381E-2</v>
      </c>
      <c r="F15" s="22">
        <f t="shared" si="2"/>
        <v>1.9329843934166712E-2</v>
      </c>
      <c r="H15" s="15">
        <v>10</v>
      </c>
      <c r="I15" s="20" t="s">
        <v>18</v>
      </c>
      <c r="J15" s="21">
        <v>6082654162</v>
      </c>
      <c r="K15" s="21">
        <v>7492320659</v>
      </c>
      <c r="L15" s="22">
        <f t="shared" si="1"/>
        <v>0.23175187335268399</v>
      </c>
      <c r="M15" s="22">
        <f t="shared" si="3"/>
        <v>1.9898854536260283E-2</v>
      </c>
      <c r="O15" s="14"/>
      <c r="P15" s="1"/>
      <c r="Q15" s="1"/>
    </row>
    <row r="16" spans="1:17" x14ac:dyDescent="0.35">
      <c r="A16" s="15">
        <v>11</v>
      </c>
      <c r="B16" s="20" t="s">
        <v>1</v>
      </c>
      <c r="C16" s="21">
        <v>8712361446</v>
      </c>
      <c r="D16" s="21">
        <v>8209473573</v>
      </c>
      <c r="E16" s="22">
        <f t="shared" si="0"/>
        <v>-5.7721190301497916E-2</v>
      </c>
      <c r="F16" s="22">
        <f t="shared" si="2"/>
        <v>1.8798118277944073E-2</v>
      </c>
      <c r="H16" s="15">
        <v>11</v>
      </c>
      <c r="I16" s="20" t="s">
        <v>16</v>
      </c>
      <c r="J16" s="21">
        <v>5780983604</v>
      </c>
      <c r="K16" s="21">
        <v>7295745333</v>
      </c>
      <c r="L16" s="22">
        <f t="shared" si="1"/>
        <v>0.26202491353753365</v>
      </c>
      <c r="M16" s="22">
        <f t="shared" si="3"/>
        <v>1.9376770125365084E-2</v>
      </c>
      <c r="O16" s="14"/>
      <c r="P16" s="1"/>
      <c r="Q16" s="1"/>
    </row>
    <row r="17" spans="1:17" x14ac:dyDescent="0.35">
      <c r="A17" s="15">
        <v>12</v>
      </c>
      <c r="B17" s="20" t="s">
        <v>14</v>
      </c>
      <c r="C17" s="21">
        <v>8961751779</v>
      </c>
      <c r="D17" s="21">
        <v>8205720683</v>
      </c>
      <c r="E17" s="22">
        <f t="shared" si="0"/>
        <v>-8.4361976837118102E-2</v>
      </c>
      <c r="F17" s="22">
        <f t="shared" si="2"/>
        <v>1.8789524880392233E-2</v>
      </c>
      <c r="H17" s="15">
        <v>12</v>
      </c>
      <c r="I17" s="20" t="s">
        <v>1</v>
      </c>
      <c r="J17" s="21">
        <v>5776231606</v>
      </c>
      <c r="K17" s="21">
        <v>6537431236</v>
      </c>
      <c r="L17" s="22">
        <f t="shared" si="1"/>
        <v>0.1317813553752436</v>
      </c>
      <c r="M17" s="22">
        <f t="shared" si="3"/>
        <v>1.7362763705221745E-2</v>
      </c>
      <c r="O17" s="14"/>
      <c r="P17" s="1"/>
      <c r="Q17" s="1"/>
    </row>
    <row r="18" spans="1:17" x14ac:dyDescent="0.35">
      <c r="A18" s="15">
        <v>13</v>
      </c>
      <c r="B18" s="20" t="s">
        <v>16</v>
      </c>
      <c r="C18" s="21">
        <v>9498394597</v>
      </c>
      <c r="D18" s="21">
        <v>7538490998</v>
      </c>
      <c r="E18" s="22">
        <f t="shared" si="0"/>
        <v>-0.20634051143958809</v>
      </c>
      <c r="F18" s="22">
        <f t="shared" si="2"/>
        <v>1.7261697008646996E-2</v>
      </c>
      <c r="H18" s="15">
        <v>13</v>
      </c>
      <c r="I18" s="20" t="s">
        <v>14</v>
      </c>
      <c r="J18" s="21">
        <v>5944187353</v>
      </c>
      <c r="K18" s="21">
        <v>6239718347</v>
      </c>
      <c r="L18" s="22">
        <f t="shared" si="1"/>
        <v>4.9717644557560448E-2</v>
      </c>
      <c r="M18" s="22">
        <f t="shared" si="3"/>
        <v>1.6572068039431662E-2</v>
      </c>
      <c r="O18" s="14"/>
      <c r="P18" s="1"/>
      <c r="Q18" s="1"/>
    </row>
    <row r="19" spans="1:17" x14ac:dyDescent="0.35">
      <c r="A19" s="28">
        <v>14</v>
      </c>
      <c r="B19" s="25" t="s">
        <v>9</v>
      </c>
      <c r="C19" s="26">
        <v>7103291155</v>
      </c>
      <c r="D19" s="26">
        <v>7079778050</v>
      </c>
      <c r="E19" s="27">
        <f t="shared" si="0"/>
        <v>-3.3101705233424816E-3</v>
      </c>
      <c r="F19" s="27">
        <f t="shared" si="2"/>
        <v>1.6211332429791628E-2</v>
      </c>
      <c r="H19" s="28">
        <v>14</v>
      </c>
      <c r="I19" s="25" t="s">
        <v>9</v>
      </c>
      <c r="J19" s="26">
        <v>5330315251</v>
      </c>
      <c r="K19" s="26">
        <v>5964327868</v>
      </c>
      <c r="L19" s="27">
        <f t="shared" si="1"/>
        <v>0.11894467534186748</v>
      </c>
      <c r="M19" s="27">
        <f t="shared" si="3"/>
        <v>1.5840658462652622E-2</v>
      </c>
      <c r="O19" s="14"/>
      <c r="P19" s="1"/>
      <c r="Q19" s="1"/>
    </row>
    <row r="20" spans="1:17" x14ac:dyDescent="0.35">
      <c r="A20" s="15" t="s">
        <v>25</v>
      </c>
      <c r="B20" s="20" t="s">
        <v>5</v>
      </c>
      <c r="C20" s="21">
        <v>4452525653</v>
      </c>
      <c r="D20" s="21">
        <v>4271281208</v>
      </c>
      <c r="E20" s="22">
        <f t="shared" si="0"/>
        <v>-4.0705985574250869E-2</v>
      </c>
      <c r="F20" s="22">
        <f t="shared" si="2"/>
        <v>9.7804138879763278E-3</v>
      </c>
      <c r="H20" s="15" t="s">
        <v>25</v>
      </c>
      <c r="I20" s="20" t="s">
        <v>5</v>
      </c>
      <c r="J20" s="21">
        <v>2953259020</v>
      </c>
      <c r="K20" s="21">
        <v>4491684998</v>
      </c>
      <c r="L20" s="22">
        <f t="shared" si="1"/>
        <v>0.52092483848572146</v>
      </c>
      <c r="M20" s="22">
        <f t="shared" si="3"/>
        <v>1.1929466244953005E-2</v>
      </c>
      <c r="O20" s="14"/>
      <c r="P20" s="1"/>
      <c r="Q20" s="1"/>
    </row>
    <row r="21" spans="1:17" x14ac:dyDescent="0.35">
      <c r="A21" s="15">
        <v>15</v>
      </c>
      <c r="B21" s="20" t="s">
        <v>19</v>
      </c>
      <c r="C21" s="21">
        <v>4315251011</v>
      </c>
      <c r="D21" s="21">
        <v>3797902390</v>
      </c>
      <c r="E21" s="22">
        <f t="shared" si="0"/>
        <v>-0.11988841893118785</v>
      </c>
      <c r="F21" s="22">
        <f t="shared" si="2"/>
        <v>8.6964672826417393E-3</v>
      </c>
      <c r="H21" s="15">
        <v>15</v>
      </c>
      <c r="I21" s="20" t="s">
        <v>15</v>
      </c>
      <c r="J21" s="21">
        <v>2493484583</v>
      </c>
      <c r="K21" s="21">
        <v>3830959994</v>
      </c>
      <c r="L21" s="22">
        <f t="shared" si="1"/>
        <v>0.53638808120916304</v>
      </c>
      <c r="M21" s="22">
        <f t="shared" si="3"/>
        <v>1.0174646698185127E-2</v>
      </c>
      <c r="O21" s="14"/>
      <c r="P21" s="1"/>
      <c r="Q21" s="1"/>
    </row>
    <row r="22" spans="1:17" x14ac:dyDescent="0.35">
      <c r="A22" s="15">
        <v>16</v>
      </c>
      <c r="B22" s="20" t="s">
        <v>15</v>
      </c>
      <c r="C22" s="21">
        <v>5659355057</v>
      </c>
      <c r="D22" s="21">
        <v>3391905159</v>
      </c>
      <c r="E22" s="22">
        <f t="shared" si="0"/>
        <v>-0.40065517628115832</v>
      </c>
      <c r="F22" s="22">
        <f t="shared" si="2"/>
        <v>7.7668115743931027E-3</v>
      </c>
      <c r="H22" s="15">
        <v>16</v>
      </c>
      <c r="I22" s="20" t="s">
        <v>19</v>
      </c>
      <c r="J22" s="21">
        <v>2804908336</v>
      </c>
      <c r="K22" s="21">
        <v>3395495077</v>
      </c>
      <c r="L22" s="22">
        <f t="shared" si="1"/>
        <v>0.21055473842764472</v>
      </c>
      <c r="M22" s="22">
        <f t="shared" si="3"/>
        <v>9.0180954194276318E-3</v>
      </c>
      <c r="O22" s="14"/>
      <c r="P22" s="1"/>
      <c r="Q22" s="1"/>
    </row>
    <row r="23" spans="1:17" x14ac:dyDescent="0.35">
      <c r="A23" s="15">
        <v>17</v>
      </c>
      <c r="B23" s="20" t="s">
        <v>2</v>
      </c>
      <c r="C23" s="21">
        <v>3445142681</v>
      </c>
      <c r="D23" s="21">
        <v>3305245279</v>
      </c>
      <c r="E23" s="22">
        <f t="shared" si="0"/>
        <v>-4.0607143144327673E-2</v>
      </c>
      <c r="F23" s="22">
        <f t="shared" si="2"/>
        <v>7.5683770877348873E-3</v>
      </c>
      <c r="H23" s="15">
        <v>17</v>
      </c>
      <c r="I23" s="20" t="s">
        <v>2</v>
      </c>
      <c r="J23" s="21">
        <v>2120283968</v>
      </c>
      <c r="K23" s="21">
        <v>1981867609</v>
      </c>
      <c r="L23" s="22">
        <f t="shared" si="1"/>
        <v>-6.5281991039419118E-2</v>
      </c>
      <c r="M23" s="22">
        <f t="shared" si="3"/>
        <v>5.2636422086719137E-3</v>
      </c>
      <c r="O23" s="14"/>
      <c r="P23" s="1"/>
      <c r="Q23" s="1"/>
    </row>
    <row r="24" spans="1:17" x14ac:dyDescent="0.35">
      <c r="A24" s="15">
        <v>18</v>
      </c>
      <c r="B24" s="20" t="s">
        <v>12</v>
      </c>
      <c r="C24" s="21">
        <v>754639447</v>
      </c>
      <c r="D24" s="21">
        <v>952629429</v>
      </c>
      <c r="E24" s="22">
        <f t="shared" si="0"/>
        <v>0.26236367948573469</v>
      </c>
      <c r="F24" s="22">
        <f t="shared" si="2"/>
        <v>2.1813384892654343E-3</v>
      </c>
      <c r="H24" s="15">
        <v>18</v>
      </c>
      <c r="I24" s="20" t="s">
        <v>12</v>
      </c>
      <c r="J24" s="21">
        <v>667467665</v>
      </c>
      <c r="K24" s="21">
        <v>860874764</v>
      </c>
      <c r="L24" s="22">
        <f t="shared" si="1"/>
        <v>0.28976249958115941</v>
      </c>
      <c r="M24" s="22">
        <f t="shared" si="3"/>
        <v>2.2863972969704421E-3</v>
      </c>
      <c r="O24" s="14"/>
      <c r="P24" s="1"/>
      <c r="Q24" s="1"/>
    </row>
    <row r="25" spans="1:17" x14ac:dyDescent="0.35">
      <c r="A25" s="15">
        <v>19</v>
      </c>
      <c r="B25" s="20" t="s">
        <v>20</v>
      </c>
      <c r="C25" s="21">
        <v>701252008</v>
      </c>
      <c r="D25" s="21">
        <v>560974835</v>
      </c>
      <c r="E25" s="22">
        <f t="shared" si="0"/>
        <v>-0.20003817657517498</v>
      </c>
      <c r="F25" s="22">
        <f t="shared" si="2"/>
        <v>1.2845246659861757E-3</v>
      </c>
      <c r="H25" s="15">
        <v>19</v>
      </c>
      <c r="I25" s="20" t="s">
        <v>20</v>
      </c>
      <c r="J25" s="21">
        <v>412658836</v>
      </c>
      <c r="K25" s="21">
        <v>534674734</v>
      </c>
      <c r="L25" s="22">
        <f t="shared" si="1"/>
        <v>0.29568226184789603</v>
      </c>
      <c r="M25" s="22">
        <f t="shared" si="3"/>
        <v>1.4200426330257603E-3</v>
      </c>
      <c r="O25" s="14"/>
      <c r="P25" s="1"/>
      <c r="Q25" s="1"/>
    </row>
    <row r="26" spans="1:17" x14ac:dyDescent="0.35">
      <c r="A26" s="15">
        <v>20</v>
      </c>
      <c r="B26" s="23" t="s">
        <v>3</v>
      </c>
      <c r="C26" s="24">
        <v>479813878</v>
      </c>
      <c r="D26" s="24">
        <v>411417663</v>
      </c>
      <c r="E26" s="22">
        <f t="shared" si="0"/>
        <v>-0.14254738792694943</v>
      </c>
      <c r="F26" s="22">
        <f t="shared" si="2"/>
        <v>9.4206745681539876E-4</v>
      </c>
      <c r="H26" s="15">
        <v>20</v>
      </c>
      <c r="I26" s="23" t="s">
        <v>3</v>
      </c>
      <c r="J26" s="24">
        <v>297229251</v>
      </c>
      <c r="K26" s="24">
        <v>393859608</v>
      </c>
      <c r="L26" s="22">
        <f t="shared" si="1"/>
        <v>0.32510379336790107</v>
      </c>
      <c r="M26" s="22">
        <f t="shared" si="3"/>
        <v>1.0460517380400732E-3</v>
      </c>
      <c r="O26" s="14"/>
      <c r="P26" s="1"/>
      <c r="Q26" s="1"/>
    </row>
    <row r="27" spans="1:17" x14ac:dyDescent="0.35">
      <c r="O27" s="14"/>
      <c r="P27" s="1"/>
      <c r="Q27" s="1"/>
    </row>
    <row r="28" spans="1:17" x14ac:dyDescent="0.35">
      <c r="A28" s="30" t="s">
        <v>29</v>
      </c>
      <c r="O28" s="14"/>
      <c r="P28" s="1"/>
      <c r="Q28" s="1"/>
    </row>
    <row r="29" spans="1:17" x14ac:dyDescent="0.35">
      <c r="O29" s="14"/>
      <c r="P29" s="1"/>
      <c r="Q29" s="1"/>
    </row>
    <row r="30" spans="1:17" x14ac:dyDescent="0.35">
      <c r="O30" s="14"/>
      <c r="P30" s="1"/>
      <c r="Q30" s="1"/>
    </row>
  </sheetData>
  <pageMargins left="0.7" right="0.7" top="0.75" bottom="0.75" header="0.3" footer="0.3"/>
  <pageSetup paperSize="9" orientation="portrait" r:id="rId1"/>
  <headerFooter>
    <oddFooter>&amp;L&amp;1#&amp;"arial"&amp;8&amp;K415364Uso interno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workbookViewId="0">
      <selection activeCell="A9" sqref="A9"/>
    </sheetView>
  </sheetViews>
  <sheetFormatPr defaultRowHeight="14.5" x14ac:dyDescent="0.35"/>
  <cols>
    <col min="1" max="1" width="24.54296875" style="14" customWidth="1"/>
    <col min="2" max="2" width="16.36328125" style="15" bestFit="1" customWidth="1"/>
    <col min="3" max="3" width="13.81640625" style="15" bestFit="1" customWidth="1"/>
    <col min="4" max="4" width="9.453125" style="15" customWidth="1"/>
    <col min="5" max="5" width="8.7265625" style="15"/>
    <col min="6" max="6" width="8.7265625" style="14"/>
    <col min="7" max="7" width="10.81640625" style="14" bestFit="1" customWidth="1"/>
    <col min="8" max="8" width="20.36328125" style="14" bestFit="1" customWidth="1"/>
    <col min="9" max="10" width="16.36328125" style="14" bestFit="1" customWidth="1"/>
    <col min="11" max="11" width="10.7265625" style="14" bestFit="1" customWidth="1"/>
    <col min="12" max="14" width="8.7265625" style="14"/>
  </cols>
  <sheetData>
    <row r="1" spans="1:11" x14ac:dyDescent="0.35">
      <c r="A1" s="29" t="s">
        <v>30</v>
      </c>
    </row>
    <row r="4" spans="1:11" x14ac:dyDescent="0.35">
      <c r="A4" s="16"/>
      <c r="B4" s="11">
        <v>2019</v>
      </c>
      <c r="C4" s="11">
        <v>2020</v>
      </c>
      <c r="D4" s="11" t="s">
        <v>23</v>
      </c>
      <c r="E4" s="11" t="s">
        <v>24</v>
      </c>
      <c r="H4" s="16"/>
      <c r="I4" s="11" t="s">
        <v>31</v>
      </c>
      <c r="J4" s="11" t="s">
        <v>32</v>
      </c>
      <c r="K4" s="11" t="s">
        <v>50</v>
      </c>
    </row>
    <row r="5" spans="1:11" x14ac:dyDescent="0.35">
      <c r="A5" s="17" t="s">
        <v>49</v>
      </c>
      <c r="B5" s="18">
        <v>7103291155</v>
      </c>
      <c r="C5" s="18">
        <v>7079778050</v>
      </c>
      <c r="D5" s="19">
        <f>C5/B5-1</f>
        <v>-3.3101705233424816E-3</v>
      </c>
      <c r="H5" s="17" t="s">
        <v>49</v>
      </c>
      <c r="I5" s="31">
        <v>5330315251</v>
      </c>
      <c r="J5" s="31">
        <v>5964327868</v>
      </c>
      <c r="K5" s="19">
        <f>J5/I5-1</f>
        <v>0.11894467534186748</v>
      </c>
    </row>
    <row r="6" spans="1:11" x14ac:dyDescent="0.35">
      <c r="A6" s="20" t="s">
        <v>43</v>
      </c>
      <c r="B6" s="21">
        <v>490346166</v>
      </c>
      <c r="C6" s="21">
        <v>1579249313</v>
      </c>
      <c r="D6" s="22">
        <f t="shared" ref="D6:D21" si="0">C6/B6-1</f>
        <v>2.2206824943340129</v>
      </c>
      <c r="E6" s="22">
        <f>C6/$C$5</f>
        <v>0.22306480540022014</v>
      </c>
      <c r="H6" s="20" t="s">
        <v>43</v>
      </c>
      <c r="I6" s="32">
        <v>1345533322</v>
      </c>
      <c r="J6" s="32">
        <v>1468419031</v>
      </c>
      <c r="K6" s="22">
        <f t="shared" ref="K6:K21" si="1">J6/I6-1</f>
        <v>9.1328625602034696E-2</v>
      </c>
    </row>
    <row r="7" spans="1:11" x14ac:dyDescent="0.35">
      <c r="A7" s="20" t="s">
        <v>45</v>
      </c>
      <c r="B7" s="21">
        <v>1232916228</v>
      </c>
      <c r="C7" s="21">
        <v>1066791769</v>
      </c>
      <c r="D7" s="22">
        <f t="shared" si="0"/>
        <v>-0.13474107585515538</v>
      </c>
      <c r="E7" s="22">
        <f t="shared" ref="E7:E21" si="2">C7/$C$5</f>
        <v>0.1506815272266904</v>
      </c>
      <c r="H7" s="20" t="s">
        <v>45</v>
      </c>
      <c r="I7" s="32">
        <v>806286223</v>
      </c>
      <c r="J7" s="32">
        <v>849638366</v>
      </c>
      <c r="K7" s="22">
        <f t="shared" si="1"/>
        <v>5.376768418378397E-2</v>
      </c>
    </row>
    <row r="8" spans="1:11" x14ac:dyDescent="0.35">
      <c r="A8" s="20" t="s">
        <v>42</v>
      </c>
      <c r="B8" s="21">
        <v>1180373866</v>
      </c>
      <c r="C8" s="21">
        <v>920129600</v>
      </c>
      <c r="D8" s="22">
        <f t="shared" si="0"/>
        <v>-0.22047613344906092</v>
      </c>
      <c r="E8" s="22">
        <f t="shared" si="2"/>
        <v>0.12996588219315716</v>
      </c>
      <c r="H8" s="20" t="s">
        <v>42</v>
      </c>
      <c r="I8" s="32">
        <v>632125058</v>
      </c>
      <c r="J8" s="32">
        <v>642984001</v>
      </c>
      <c r="K8" s="22">
        <f t="shared" si="1"/>
        <v>1.7178472617992657E-2</v>
      </c>
    </row>
    <row r="9" spans="1:11" x14ac:dyDescent="0.35">
      <c r="A9" s="20" t="s">
        <v>46</v>
      </c>
      <c r="B9" s="21">
        <v>700037351</v>
      </c>
      <c r="C9" s="21">
        <v>526595552</v>
      </c>
      <c r="D9" s="22">
        <f t="shared" si="0"/>
        <v>-0.24776077841023658</v>
      </c>
      <c r="E9" s="22">
        <f t="shared" si="2"/>
        <v>7.4380234561166783E-2</v>
      </c>
      <c r="H9" s="20" t="s">
        <v>46</v>
      </c>
      <c r="I9" s="32">
        <v>372693051</v>
      </c>
      <c r="J9" s="32">
        <v>578374788</v>
      </c>
      <c r="K9" s="22">
        <f t="shared" si="1"/>
        <v>0.55187972098787541</v>
      </c>
    </row>
    <row r="10" spans="1:11" x14ac:dyDescent="0.35">
      <c r="A10" s="20" t="s">
        <v>33</v>
      </c>
      <c r="B10" s="21">
        <v>425860695</v>
      </c>
      <c r="C10" s="21">
        <v>431489661</v>
      </c>
      <c r="D10" s="22">
        <f t="shared" si="0"/>
        <v>1.321785754376803E-2</v>
      </c>
      <c r="E10" s="22">
        <f t="shared" si="2"/>
        <v>6.0946777985504783E-2</v>
      </c>
      <c r="H10" s="20" t="s">
        <v>47</v>
      </c>
      <c r="I10" s="32">
        <v>289333761</v>
      </c>
      <c r="J10" s="32">
        <v>570106419</v>
      </c>
      <c r="K10" s="22">
        <f t="shared" si="1"/>
        <v>0.9704109780676442</v>
      </c>
    </row>
    <row r="11" spans="1:11" x14ac:dyDescent="0.35">
      <c r="A11" s="20" t="s">
        <v>39</v>
      </c>
      <c r="B11" s="21">
        <v>528118483</v>
      </c>
      <c r="C11" s="21">
        <v>429378651</v>
      </c>
      <c r="D11" s="22">
        <f t="shared" si="0"/>
        <v>-0.18696530263266697</v>
      </c>
      <c r="E11" s="22">
        <f t="shared" si="2"/>
        <v>6.0648603383830657E-2</v>
      </c>
      <c r="H11" s="20" t="s">
        <v>33</v>
      </c>
      <c r="I11" s="32">
        <v>319122194</v>
      </c>
      <c r="J11" s="32">
        <v>340748029</v>
      </c>
      <c r="K11" s="22">
        <f t="shared" si="1"/>
        <v>6.7766627976993732E-2</v>
      </c>
    </row>
    <row r="12" spans="1:11" x14ac:dyDescent="0.35">
      <c r="A12" s="20" t="s">
        <v>47</v>
      </c>
      <c r="B12" s="21">
        <v>607592576</v>
      </c>
      <c r="C12" s="21">
        <v>407781291</v>
      </c>
      <c r="D12" s="22">
        <f t="shared" si="0"/>
        <v>-0.32885735094959423</v>
      </c>
      <c r="E12" s="22">
        <f t="shared" si="2"/>
        <v>5.7598033175630413E-2</v>
      </c>
      <c r="H12" s="20" t="s">
        <v>40</v>
      </c>
      <c r="I12" s="32">
        <v>245309548</v>
      </c>
      <c r="J12" s="32">
        <v>282601658</v>
      </c>
      <c r="K12" s="22">
        <f t="shared" si="1"/>
        <v>0.15202062171668906</v>
      </c>
    </row>
    <row r="13" spans="1:11" x14ac:dyDescent="0.35">
      <c r="A13" s="20" t="s">
        <v>40</v>
      </c>
      <c r="B13" s="21">
        <v>370413552</v>
      </c>
      <c r="C13" s="21">
        <v>335612698</v>
      </c>
      <c r="D13" s="22">
        <f t="shared" si="0"/>
        <v>-9.3951351974292829E-2</v>
      </c>
      <c r="E13" s="22">
        <f t="shared" si="2"/>
        <v>4.7404409521001861E-2</v>
      </c>
      <c r="H13" s="20" t="s">
        <v>35</v>
      </c>
      <c r="I13" s="32">
        <v>215258167</v>
      </c>
      <c r="J13" s="32">
        <v>267863946</v>
      </c>
      <c r="K13" s="22">
        <f t="shared" si="1"/>
        <v>0.24438459052752215</v>
      </c>
    </row>
    <row r="14" spans="1:11" x14ac:dyDescent="0.35">
      <c r="A14" s="20" t="s">
        <v>44</v>
      </c>
      <c r="B14" s="21">
        <v>335150798</v>
      </c>
      <c r="C14" s="21">
        <v>303574473</v>
      </c>
      <c r="D14" s="22">
        <f t="shared" si="0"/>
        <v>-9.4215276193374886E-2</v>
      </c>
      <c r="E14" s="22">
        <f t="shared" si="2"/>
        <v>4.2879094634894664E-2</v>
      </c>
      <c r="H14" s="20" t="s">
        <v>44</v>
      </c>
      <c r="I14" s="32">
        <v>210693771</v>
      </c>
      <c r="J14" s="32">
        <v>256314242</v>
      </c>
      <c r="K14" s="22">
        <f t="shared" si="1"/>
        <v>0.21652501060413409</v>
      </c>
    </row>
    <row r="15" spans="1:11" x14ac:dyDescent="0.35">
      <c r="A15" s="20" t="s">
        <v>35</v>
      </c>
      <c r="B15" s="21">
        <v>363178533</v>
      </c>
      <c r="C15" s="21">
        <v>283908462</v>
      </c>
      <c r="D15" s="22">
        <f t="shared" si="0"/>
        <v>-0.21826750151006313</v>
      </c>
      <c r="E15" s="22">
        <f t="shared" si="2"/>
        <v>4.0101322385381839E-2</v>
      </c>
      <c r="H15" s="20" t="s">
        <v>36</v>
      </c>
      <c r="I15" s="32">
        <v>200098250</v>
      </c>
      <c r="J15" s="32">
        <v>216392733</v>
      </c>
      <c r="K15" s="22">
        <f t="shared" si="1"/>
        <v>8.1432411327935217E-2</v>
      </c>
    </row>
    <row r="16" spans="1:11" x14ac:dyDescent="0.35">
      <c r="A16" s="20" t="s">
        <v>36</v>
      </c>
      <c r="B16" s="21">
        <v>315935436</v>
      </c>
      <c r="C16" s="21">
        <v>270594302</v>
      </c>
      <c r="D16" s="22">
        <f t="shared" si="0"/>
        <v>-0.14351392352201986</v>
      </c>
      <c r="E16" s="22">
        <f t="shared" si="2"/>
        <v>3.8220732357563104E-2</v>
      </c>
      <c r="H16" s="20" t="s">
        <v>34</v>
      </c>
      <c r="I16" s="32">
        <v>118641877</v>
      </c>
      <c r="J16" s="32">
        <v>146043885</v>
      </c>
      <c r="K16" s="22">
        <f t="shared" si="1"/>
        <v>0.23096404653139468</v>
      </c>
    </row>
    <row r="17" spans="1:11" x14ac:dyDescent="0.35">
      <c r="A17" s="20" t="s">
        <v>34</v>
      </c>
      <c r="B17" s="21">
        <v>199847372</v>
      </c>
      <c r="C17" s="21">
        <v>168140720</v>
      </c>
      <c r="D17" s="22">
        <f t="shared" si="0"/>
        <v>-0.1586543354695702</v>
      </c>
      <c r="E17" s="22">
        <f t="shared" si="2"/>
        <v>2.3749433783450315E-2</v>
      </c>
      <c r="H17" s="20" t="s">
        <v>37</v>
      </c>
      <c r="I17" s="32">
        <v>127679958</v>
      </c>
      <c r="J17" s="32">
        <v>99502341</v>
      </c>
      <c r="K17" s="22">
        <f t="shared" si="1"/>
        <v>-0.2206894287982144</v>
      </c>
    </row>
    <row r="18" spans="1:11" x14ac:dyDescent="0.35">
      <c r="A18" s="20" t="s">
        <v>37</v>
      </c>
      <c r="B18" s="21">
        <v>140801410</v>
      </c>
      <c r="C18" s="21">
        <v>162659903</v>
      </c>
      <c r="D18" s="22">
        <f t="shared" si="0"/>
        <v>0.155243424053779</v>
      </c>
      <c r="E18" s="22">
        <f t="shared" si="2"/>
        <v>2.2975282819777097E-2</v>
      </c>
      <c r="H18" s="20" t="s">
        <v>39</v>
      </c>
      <c r="I18" s="32">
        <v>299829880</v>
      </c>
      <c r="J18" s="32">
        <v>93423481</v>
      </c>
      <c r="K18" s="22">
        <f t="shared" si="1"/>
        <v>-0.68841170533103635</v>
      </c>
    </row>
    <row r="19" spans="1:11" x14ac:dyDescent="0.35">
      <c r="A19" s="20" t="s">
        <v>48</v>
      </c>
      <c r="B19" s="21">
        <v>121982646</v>
      </c>
      <c r="C19" s="21">
        <v>100591727</v>
      </c>
      <c r="D19" s="22">
        <f t="shared" si="0"/>
        <v>-0.17536034592986283</v>
      </c>
      <c r="E19" s="22">
        <f t="shared" si="2"/>
        <v>1.4208316459864163E-2</v>
      </c>
      <c r="H19" s="20" t="s">
        <v>48</v>
      </c>
      <c r="I19" s="32">
        <v>77776630</v>
      </c>
      <c r="J19" s="32">
        <v>82625402</v>
      </c>
      <c r="K19" s="22">
        <f t="shared" si="1"/>
        <v>6.2342274279561849E-2</v>
      </c>
    </row>
    <row r="20" spans="1:11" x14ac:dyDescent="0.35">
      <c r="A20" s="20" t="s">
        <v>41</v>
      </c>
      <c r="B20" s="21">
        <v>81056035</v>
      </c>
      <c r="C20" s="21">
        <v>84637192</v>
      </c>
      <c r="D20" s="22">
        <f t="shared" si="0"/>
        <v>4.4181250661964988E-2</v>
      </c>
      <c r="E20" s="22">
        <f t="shared" si="2"/>
        <v>1.195478041857541E-2</v>
      </c>
      <c r="H20" s="20" t="s">
        <v>41</v>
      </c>
      <c r="I20" s="32">
        <v>63894822</v>
      </c>
      <c r="J20" s="32">
        <v>62877822</v>
      </c>
      <c r="K20" s="22">
        <f t="shared" si="1"/>
        <v>-1.5916782740235225E-2</v>
      </c>
    </row>
    <row r="21" spans="1:11" x14ac:dyDescent="0.35">
      <c r="A21" s="23" t="s">
        <v>38</v>
      </c>
      <c r="B21" s="24">
        <v>9680008</v>
      </c>
      <c r="C21" s="24">
        <v>8642736</v>
      </c>
      <c r="D21" s="22">
        <f t="shared" si="0"/>
        <v>-0.107156109788339</v>
      </c>
      <c r="E21" s="22">
        <f t="shared" si="2"/>
        <v>1.2207636932912043E-3</v>
      </c>
      <c r="H21" s="23" t="s">
        <v>38</v>
      </c>
      <c r="I21" s="33">
        <v>6038739</v>
      </c>
      <c r="J21" s="33">
        <v>6411724</v>
      </c>
      <c r="K21" s="22">
        <f t="shared" si="1"/>
        <v>6.1765378500378887E-2</v>
      </c>
    </row>
    <row r="23" spans="1:11" x14ac:dyDescent="0.35">
      <c r="A23" s="30" t="s">
        <v>29</v>
      </c>
    </row>
    <row r="27" spans="1:11" x14ac:dyDescent="0.35">
      <c r="B27"/>
      <c r="C27"/>
      <c r="D27"/>
      <c r="E27"/>
      <c r="F27"/>
      <c r="G27"/>
      <c r="H27"/>
    </row>
    <row r="28" spans="1:11" x14ac:dyDescent="0.35">
      <c r="B28"/>
      <c r="C28"/>
      <c r="D28"/>
      <c r="E28"/>
      <c r="F28"/>
      <c r="G28"/>
      <c r="H28"/>
    </row>
    <row r="29" spans="1:11" x14ac:dyDescent="0.35">
      <c r="B29"/>
      <c r="C29"/>
      <c r="D29"/>
      <c r="E29"/>
      <c r="F29"/>
      <c r="G29"/>
      <c r="H29"/>
      <c r="J29"/>
    </row>
    <row r="30" spans="1:11" x14ac:dyDescent="0.35">
      <c r="B30"/>
      <c r="C30"/>
      <c r="D30"/>
      <c r="E30"/>
      <c r="F30"/>
      <c r="G30"/>
      <c r="H30"/>
      <c r="J30"/>
    </row>
    <row r="31" spans="1:11" x14ac:dyDescent="0.35">
      <c r="B31"/>
      <c r="C31"/>
      <c r="D31"/>
      <c r="E31"/>
      <c r="F31"/>
      <c r="G31"/>
      <c r="H31"/>
      <c r="J31"/>
    </row>
    <row r="32" spans="1:11" x14ac:dyDescent="0.35">
      <c r="B32"/>
      <c r="C32"/>
      <c r="D32"/>
      <c r="E32"/>
      <c r="F32"/>
      <c r="G32"/>
      <c r="H32"/>
      <c r="J32"/>
    </row>
    <row r="33" spans="2:10" x14ac:dyDescent="0.35">
      <c r="B33"/>
      <c r="C33"/>
      <c r="D33"/>
      <c r="E33"/>
      <c r="F33"/>
      <c r="G33"/>
      <c r="H33"/>
      <c r="J33"/>
    </row>
    <row r="34" spans="2:10" x14ac:dyDescent="0.35">
      <c r="B34"/>
      <c r="C34"/>
      <c r="D34"/>
      <c r="E34"/>
      <c r="F34"/>
      <c r="G34"/>
      <c r="H34"/>
      <c r="J34"/>
    </row>
    <row r="35" spans="2:10" x14ac:dyDescent="0.35">
      <c r="B35"/>
      <c r="C35"/>
      <c r="D35"/>
      <c r="E35"/>
      <c r="F35"/>
      <c r="G35"/>
      <c r="H35"/>
      <c r="J35"/>
    </row>
    <row r="36" spans="2:10" x14ac:dyDescent="0.35">
      <c r="B36"/>
      <c r="C36"/>
      <c r="D36"/>
      <c r="E36"/>
      <c r="F36"/>
      <c r="G36"/>
      <c r="H36"/>
      <c r="J36"/>
    </row>
    <row r="37" spans="2:10" x14ac:dyDescent="0.35">
      <c r="B37"/>
      <c r="C37"/>
      <c r="D37"/>
      <c r="E37"/>
      <c r="F37"/>
      <c r="G37"/>
      <c r="H37"/>
      <c r="J37"/>
    </row>
    <row r="38" spans="2:10" x14ac:dyDescent="0.35">
      <c r="B38"/>
      <c r="C38"/>
      <c r="D38"/>
      <c r="E38"/>
      <c r="F38"/>
      <c r="G38"/>
      <c r="H38"/>
      <c r="J38"/>
    </row>
    <row r="39" spans="2:10" x14ac:dyDescent="0.35">
      <c r="B39"/>
      <c r="C39"/>
      <c r="D39"/>
      <c r="E39"/>
      <c r="F39"/>
      <c r="G39"/>
      <c r="H39"/>
      <c r="J39"/>
    </row>
    <row r="40" spans="2:10" x14ac:dyDescent="0.35">
      <c r="B40"/>
      <c r="C40"/>
      <c r="D40"/>
      <c r="E40"/>
      <c r="F40"/>
      <c r="G40"/>
      <c r="H40"/>
      <c r="J40"/>
    </row>
    <row r="41" spans="2:10" x14ac:dyDescent="0.35">
      <c r="B41"/>
      <c r="C41"/>
      <c r="D41"/>
      <c r="E41"/>
      <c r="F41"/>
      <c r="G41"/>
      <c r="H41"/>
      <c r="J41"/>
    </row>
    <row r="42" spans="2:10" x14ac:dyDescent="0.35">
      <c r="B42"/>
      <c r="C42"/>
      <c r="D42"/>
      <c r="E42"/>
      <c r="F42"/>
      <c r="G42"/>
      <c r="H42"/>
      <c r="J42"/>
    </row>
    <row r="43" spans="2:10" x14ac:dyDescent="0.35">
      <c r="B43"/>
      <c r="C43"/>
      <c r="D43"/>
      <c r="E43"/>
      <c r="F43"/>
      <c r="G43"/>
      <c r="H43"/>
      <c r="J43"/>
    </row>
    <row r="44" spans="2:10" x14ac:dyDescent="0.35">
      <c r="B44"/>
      <c r="C44"/>
      <c r="D44"/>
      <c r="E44"/>
      <c r="F44"/>
      <c r="G44"/>
      <c r="H44"/>
      <c r="J44"/>
    </row>
    <row r="45" spans="2:10" x14ac:dyDescent="0.35">
      <c r="B45"/>
      <c r="C45"/>
      <c r="D45"/>
      <c r="E45"/>
      <c r="F45"/>
      <c r="G45"/>
      <c r="H45"/>
      <c r="J45"/>
    </row>
    <row r="46" spans="2:10" x14ac:dyDescent="0.35">
      <c r="B46"/>
      <c r="C46"/>
      <c r="D46"/>
      <c r="E46"/>
      <c r="F46"/>
      <c r="G46"/>
      <c r="H46"/>
    </row>
  </sheetData>
  <pageMargins left="0.7" right="0.7" top="0.75" bottom="0.75" header="0.3" footer="0.3"/>
  <pageSetup paperSize="9" orientation="portrait" horizontalDpi="360" verticalDpi="360" r:id="rId1"/>
  <headerFooter>
    <oddFooter>&amp;L&amp;1#&amp;"arial"&amp;8&amp;K415364Uso interno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workbookViewId="0">
      <selection activeCell="A2" sqref="A2"/>
    </sheetView>
  </sheetViews>
  <sheetFormatPr defaultRowHeight="14.5" x14ac:dyDescent="0.35"/>
  <cols>
    <col min="1" max="1" width="22.54296875" style="13" bestFit="1" customWidth="1"/>
    <col min="2" max="3" width="16.36328125" style="12" bestFit="1" customWidth="1"/>
    <col min="4" max="5" width="8.7265625" style="10"/>
    <col min="8" max="8" width="24.90625" bestFit="1" customWidth="1"/>
    <col min="9" max="10" width="16.36328125" style="10" bestFit="1" customWidth="1"/>
    <col min="11" max="12" width="8.7265625" style="10"/>
  </cols>
  <sheetData>
    <row r="1" spans="1:14" x14ac:dyDescent="0.35">
      <c r="A1" s="29" t="s">
        <v>52</v>
      </c>
      <c r="B1" s="15"/>
      <c r="C1" s="15"/>
      <c r="D1" s="8"/>
      <c r="E1" s="8"/>
      <c r="F1" s="1"/>
      <c r="G1" s="1"/>
      <c r="H1" s="1"/>
      <c r="I1" s="8"/>
      <c r="J1" s="8"/>
      <c r="K1" s="8"/>
      <c r="L1" s="8"/>
      <c r="M1" s="1"/>
      <c r="N1" s="1"/>
    </row>
    <row r="2" spans="1:14" x14ac:dyDescent="0.35">
      <c r="A2" s="14"/>
      <c r="B2" s="15"/>
      <c r="C2" s="15"/>
      <c r="D2" s="8"/>
      <c r="E2" s="8"/>
      <c r="F2" s="1"/>
      <c r="G2" s="1"/>
      <c r="H2" s="1"/>
      <c r="I2" s="8"/>
      <c r="J2" s="8"/>
      <c r="K2" s="8"/>
      <c r="L2" s="8"/>
      <c r="M2" s="1"/>
      <c r="N2" s="1"/>
    </row>
    <row r="3" spans="1:14" x14ac:dyDescent="0.35">
      <c r="A3" s="14"/>
      <c r="B3" s="15"/>
      <c r="C3" s="15"/>
      <c r="D3" s="8"/>
      <c r="E3" s="8"/>
      <c r="F3" s="1"/>
      <c r="G3" s="1"/>
      <c r="H3" s="1"/>
      <c r="I3" s="8"/>
      <c r="J3" s="8"/>
      <c r="K3" s="8"/>
      <c r="L3" s="8"/>
      <c r="M3" s="1"/>
      <c r="N3" s="1"/>
    </row>
    <row r="4" spans="1:14" x14ac:dyDescent="0.35">
      <c r="A4" s="16"/>
      <c r="B4" s="11">
        <v>2019</v>
      </c>
      <c r="C4" s="11">
        <v>2020</v>
      </c>
      <c r="D4" s="11" t="s">
        <v>23</v>
      </c>
      <c r="E4" s="11" t="s">
        <v>24</v>
      </c>
      <c r="F4" s="1"/>
      <c r="G4" s="1"/>
      <c r="H4" s="2"/>
      <c r="I4" s="5" t="s">
        <v>31</v>
      </c>
      <c r="J4" s="5" t="s">
        <v>32</v>
      </c>
      <c r="K4" s="11" t="s">
        <v>23</v>
      </c>
      <c r="L4" s="11" t="s">
        <v>24</v>
      </c>
      <c r="M4" s="1"/>
      <c r="N4" s="1"/>
    </row>
    <row r="5" spans="1:14" x14ac:dyDescent="0.35">
      <c r="A5" s="17" t="s">
        <v>49</v>
      </c>
      <c r="B5" s="18">
        <v>7103291155</v>
      </c>
      <c r="C5" s="18">
        <v>7079778050</v>
      </c>
      <c r="D5" s="34">
        <f>C5/B5-1</f>
        <v>-3.3101705233424816E-3</v>
      </c>
      <c r="E5" s="8"/>
      <c r="F5" s="1"/>
      <c r="G5" s="1"/>
      <c r="H5" s="3" t="s">
        <v>49</v>
      </c>
      <c r="I5" s="6">
        <v>5330315251</v>
      </c>
      <c r="J5" s="6">
        <v>5964327868</v>
      </c>
      <c r="K5" s="34">
        <f>J5/I5-1</f>
        <v>0.11894467534186748</v>
      </c>
      <c r="L5" s="8"/>
      <c r="M5" s="1"/>
      <c r="N5" s="1"/>
    </row>
    <row r="6" spans="1:14" x14ac:dyDescent="0.35">
      <c r="A6" s="20" t="s">
        <v>53</v>
      </c>
      <c r="B6" s="21">
        <v>837738457</v>
      </c>
      <c r="C6" s="21">
        <v>1634637824</v>
      </c>
      <c r="D6" s="9">
        <f>C6/B6-1</f>
        <v>0.95125078757128123</v>
      </c>
      <c r="E6" s="9">
        <f>C6/$C$5</f>
        <v>0.23088828667446715</v>
      </c>
      <c r="F6" s="1"/>
      <c r="G6" s="1"/>
      <c r="H6" s="20" t="s">
        <v>53</v>
      </c>
      <c r="I6" s="7">
        <v>1356849108</v>
      </c>
      <c r="J6" s="7">
        <v>1468294457</v>
      </c>
      <c r="K6" s="9">
        <f>J6/I6-1</f>
        <v>8.2135403519018269E-2</v>
      </c>
      <c r="L6" s="9">
        <f>J6/$J$5</f>
        <v>0.24617936664376547</v>
      </c>
      <c r="M6" s="1"/>
      <c r="N6" s="1"/>
    </row>
    <row r="7" spans="1:14" x14ac:dyDescent="0.35">
      <c r="A7" s="20" t="s">
        <v>54</v>
      </c>
      <c r="B7" s="21">
        <v>779212707</v>
      </c>
      <c r="C7" s="21">
        <v>628953569</v>
      </c>
      <c r="D7" s="9">
        <f t="shared" ref="D7:D35" si="0">C7/B7-1</f>
        <v>-0.19283455807401251</v>
      </c>
      <c r="E7" s="9">
        <f t="shared" ref="E7:E35" si="1">C7/$C$5</f>
        <v>8.8838034830767049E-2</v>
      </c>
      <c r="F7" s="1"/>
      <c r="G7" s="1"/>
      <c r="H7" s="20" t="s">
        <v>54</v>
      </c>
      <c r="I7" s="7">
        <v>476578363</v>
      </c>
      <c r="J7" s="7">
        <v>578841581</v>
      </c>
      <c r="K7" s="9">
        <f t="shared" ref="K7:K35" si="2">J7/I7-1</f>
        <v>0.21457797067467799</v>
      </c>
      <c r="L7" s="9">
        <f t="shared" ref="L7:L35" si="3">J7/$J$5</f>
        <v>9.7050597118515075E-2</v>
      </c>
      <c r="M7" s="1"/>
      <c r="N7" s="1"/>
    </row>
    <row r="8" spans="1:14" x14ac:dyDescent="0.35">
      <c r="A8" s="20" t="s">
        <v>55</v>
      </c>
      <c r="B8" s="21">
        <v>515637847</v>
      </c>
      <c r="C8" s="21">
        <v>483595522</v>
      </c>
      <c r="D8" s="9">
        <f t="shared" si="0"/>
        <v>-6.2141142638042268E-2</v>
      </c>
      <c r="E8" s="9">
        <f t="shared" si="1"/>
        <v>6.83065935944136E-2</v>
      </c>
      <c r="F8" s="1"/>
      <c r="G8" s="1"/>
      <c r="H8" s="20" t="s">
        <v>55</v>
      </c>
      <c r="I8" s="7">
        <v>371825702</v>
      </c>
      <c r="J8" s="7">
        <v>532202369</v>
      </c>
      <c r="K8" s="9">
        <f t="shared" si="2"/>
        <v>0.43132216556670411</v>
      </c>
      <c r="L8" s="9">
        <f t="shared" si="3"/>
        <v>8.9230904265908809E-2</v>
      </c>
      <c r="M8" s="1"/>
      <c r="N8" s="1"/>
    </row>
    <row r="9" spans="1:14" x14ac:dyDescent="0.35">
      <c r="A9" s="20" t="s">
        <v>56</v>
      </c>
      <c r="B9" s="21">
        <v>306178616</v>
      </c>
      <c r="C9" s="21">
        <v>338190427</v>
      </c>
      <c r="D9" s="9">
        <f t="shared" si="0"/>
        <v>0.10455273270945864</v>
      </c>
      <c r="E9" s="9">
        <f t="shared" si="1"/>
        <v>4.7768506951994069E-2</v>
      </c>
      <c r="F9" s="1"/>
      <c r="G9" s="1"/>
      <c r="H9" s="4" t="s">
        <v>57</v>
      </c>
      <c r="I9" s="7">
        <v>177574811</v>
      </c>
      <c r="J9" s="7">
        <v>258056787</v>
      </c>
      <c r="K9" s="9">
        <f t="shared" si="2"/>
        <v>0.45322856066562278</v>
      </c>
      <c r="L9" s="9">
        <f t="shared" si="3"/>
        <v>4.3266700408026597E-2</v>
      </c>
      <c r="M9" s="1"/>
      <c r="N9" s="1"/>
    </row>
    <row r="10" spans="1:14" x14ac:dyDescent="0.35">
      <c r="A10" s="20" t="s">
        <v>57</v>
      </c>
      <c r="B10" s="21">
        <v>404639626</v>
      </c>
      <c r="C10" s="21">
        <v>239443471</v>
      </c>
      <c r="D10" s="9">
        <f t="shared" si="0"/>
        <v>-0.40825501108979378</v>
      </c>
      <c r="E10" s="9">
        <f t="shared" si="1"/>
        <v>3.382075953638123E-2</v>
      </c>
      <c r="F10" s="1"/>
      <c r="G10" s="1"/>
      <c r="H10" s="4" t="s">
        <v>56</v>
      </c>
      <c r="I10" s="7">
        <v>193867960</v>
      </c>
      <c r="J10" s="7">
        <v>245593726</v>
      </c>
      <c r="K10" s="9">
        <f t="shared" si="2"/>
        <v>0.26680925512395137</v>
      </c>
      <c r="L10" s="9">
        <f t="shared" si="3"/>
        <v>4.1177100158706431E-2</v>
      </c>
      <c r="M10" s="1"/>
      <c r="N10" s="1"/>
    </row>
    <row r="11" spans="1:14" x14ac:dyDescent="0.35">
      <c r="A11" s="20" t="s">
        <v>58</v>
      </c>
      <c r="B11" s="21">
        <v>192581706</v>
      </c>
      <c r="C11" s="21">
        <v>227424605</v>
      </c>
      <c r="D11" s="9">
        <f t="shared" si="0"/>
        <v>0.18092527957977489</v>
      </c>
      <c r="E11" s="9">
        <f t="shared" si="1"/>
        <v>3.2123126373996995E-2</v>
      </c>
      <c r="F11" s="1"/>
      <c r="G11" s="1"/>
      <c r="H11" s="4" t="s">
        <v>58</v>
      </c>
      <c r="I11" s="7">
        <v>176529819</v>
      </c>
      <c r="J11" s="7">
        <v>153044035</v>
      </c>
      <c r="K11" s="9">
        <f t="shared" si="2"/>
        <v>-0.13304145516627985</v>
      </c>
      <c r="L11" s="9">
        <f t="shared" si="3"/>
        <v>2.5659896368393276E-2</v>
      </c>
      <c r="M11" s="1"/>
      <c r="N11" s="1"/>
    </row>
    <row r="12" spans="1:14" x14ac:dyDescent="0.35">
      <c r="A12" s="20" t="s">
        <v>59</v>
      </c>
      <c r="B12" s="21">
        <v>73789652</v>
      </c>
      <c r="C12" s="21">
        <v>188517688</v>
      </c>
      <c r="D12" s="9">
        <f t="shared" si="0"/>
        <v>1.5547984424699548</v>
      </c>
      <c r="E12" s="9">
        <f t="shared" si="1"/>
        <v>2.6627626836409089E-2</v>
      </c>
      <c r="F12" s="1"/>
      <c r="G12" s="1"/>
      <c r="H12" s="4" t="s">
        <v>60</v>
      </c>
      <c r="I12" s="7">
        <v>138001960</v>
      </c>
      <c r="J12" s="7">
        <v>135668013</v>
      </c>
      <c r="K12" s="9">
        <f t="shared" si="2"/>
        <v>-1.6912419214915486E-2</v>
      </c>
      <c r="L12" s="9">
        <f t="shared" si="3"/>
        <v>2.2746571952875078E-2</v>
      </c>
      <c r="M12" s="1"/>
      <c r="N12" s="1"/>
    </row>
    <row r="13" spans="1:14" x14ac:dyDescent="0.35">
      <c r="A13" s="20" t="s">
        <v>60</v>
      </c>
      <c r="B13" s="21">
        <v>164976522</v>
      </c>
      <c r="C13" s="21">
        <v>188037021</v>
      </c>
      <c r="D13" s="9">
        <f t="shared" si="0"/>
        <v>0.1397804894929231</v>
      </c>
      <c r="E13" s="9">
        <f t="shared" si="1"/>
        <v>2.6559733888832857E-2</v>
      </c>
      <c r="F13" s="1"/>
      <c r="G13" s="1"/>
      <c r="H13" s="4" t="s">
        <v>61</v>
      </c>
      <c r="I13" s="7">
        <v>132459764</v>
      </c>
      <c r="J13" s="7">
        <v>120548565</v>
      </c>
      <c r="K13" s="9">
        <f t="shared" si="2"/>
        <v>-8.9923148285240839E-2</v>
      </c>
      <c r="L13" s="9">
        <f t="shared" si="3"/>
        <v>2.0211592599858729E-2</v>
      </c>
      <c r="M13" s="1"/>
      <c r="N13" s="1"/>
    </row>
    <row r="14" spans="1:14" x14ac:dyDescent="0.35">
      <c r="A14" s="20" t="s">
        <v>61</v>
      </c>
      <c r="B14" s="21">
        <v>136035312</v>
      </c>
      <c r="C14" s="21">
        <v>166423997</v>
      </c>
      <c r="D14" s="9">
        <f t="shared" si="0"/>
        <v>0.22338821114329499</v>
      </c>
      <c r="E14" s="9">
        <f t="shared" si="1"/>
        <v>2.3506951181894747E-2</v>
      </c>
      <c r="F14" s="1"/>
      <c r="G14" s="1"/>
      <c r="H14" s="20" t="s">
        <v>65</v>
      </c>
      <c r="I14" s="7">
        <v>70829789</v>
      </c>
      <c r="J14" s="7">
        <v>111071638</v>
      </c>
      <c r="K14" s="9">
        <f t="shared" si="2"/>
        <v>0.56814864999809611</v>
      </c>
      <c r="L14" s="9">
        <f t="shared" si="3"/>
        <v>1.8622657985642447E-2</v>
      </c>
      <c r="M14" s="1"/>
      <c r="N14" s="1"/>
    </row>
    <row r="15" spans="1:14" x14ac:dyDescent="0.35">
      <c r="A15" s="20" t="s">
        <v>62</v>
      </c>
      <c r="B15" s="21">
        <v>172732744</v>
      </c>
      <c r="C15" s="21">
        <v>140088441</v>
      </c>
      <c r="D15" s="9">
        <f t="shared" si="0"/>
        <v>-0.18898734683448326</v>
      </c>
      <c r="E15" s="9">
        <f t="shared" si="1"/>
        <v>1.9787123270057879E-2</v>
      </c>
      <c r="F15" s="1"/>
      <c r="G15" s="1"/>
      <c r="H15" s="4" t="s">
        <v>67</v>
      </c>
      <c r="I15" s="7">
        <v>76189233</v>
      </c>
      <c r="J15" s="7">
        <v>107475003</v>
      </c>
      <c r="K15" s="9">
        <f t="shared" si="2"/>
        <v>0.41063243148805562</v>
      </c>
      <c r="L15" s="9">
        <f t="shared" si="3"/>
        <v>1.8019633624876373E-2</v>
      </c>
      <c r="M15" s="1"/>
      <c r="N15" s="1"/>
    </row>
    <row r="16" spans="1:14" x14ac:dyDescent="0.35">
      <c r="A16" s="20" t="s">
        <v>63</v>
      </c>
      <c r="B16" s="21">
        <v>46098963</v>
      </c>
      <c r="C16" s="21">
        <v>117877999</v>
      </c>
      <c r="D16" s="9">
        <f t="shared" si="0"/>
        <v>1.5570640059734098</v>
      </c>
      <c r="E16" s="9">
        <f t="shared" si="1"/>
        <v>1.664995684433921E-2</v>
      </c>
      <c r="F16" s="1"/>
      <c r="G16" s="1"/>
      <c r="H16" s="4" t="s">
        <v>62</v>
      </c>
      <c r="I16" s="7">
        <v>104910438</v>
      </c>
      <c r="J16" s="7">
        <v>103088070</v>
      </c>
      <c r="K16" s="9">
        <f t="shared" si="2"/>
        <v>-1.7370702427150331E-2</v>
      </c>
      <c r="L16" s="9">
        <f t="shared" si="3"/>
        <v>1.7284105146715922E-2</v>
      </c>
      <c r="M16" s="1"/>
      <c r="N16" s="1"/>
    </row>
    <row r="17" spans="1:14" x14ac:dyDescent="0.35">
      <c r="A17" s="20" t="s">
        <v>64</v>
      </c>
      <c r="B17" s="21">
        <v>102543171</v>
      </c>
      <c r="C17" s="21">
        <v>113549582</v>
      </c>
      <c r="D17" s="9">
        <f t="shared" si="0"/>
        <v>0.10733441235204233</v>
      </c>
      <c r="E17" s="9">
        <f t="shared" si="1"/>
        <v>1.6038579345012093E-2</v>
      </c>
      <c r="F17" s="1"/>
      <c r="G17" s="1"/>
      <c r="H17" s="4" t="s">
        <v>72</v>
      </c>
      <c r="I17" s="7">
        <v>42509943</v>
      </c>
      <c r="J17" s="7">
        <v>98138345</v>
      </c>
      <c r="K17" s="9">
        <f t="shared" si="2"/>
        <v>1.3085974262539</v>
      </c>
      <c r="L17" s="9">
        <f t="shared" si="3"/>
        <v>1.6454217000130885E-2</v>
      </c>
      <c r="M17" s="1"/>
      <c r="N17" s="1"/>
    </row>
    <row r="18" spans="1:14" x14ac:dyDescent="0.35">
      <c r="A18" s="20" t="s">
        <v>65</v>
      </c>
      <c r="B18" s="21">
        <v>132611178</v>
      </c>
      <c r="C18" s="21">
        <v>106142584</v>
      </c>
      <c r="D18" s="9">
        <f t="shared" si="0"/>
        <v>-0.19959549714579872</v>
      </c>
      <c r="E18" s="9">
        <f t="shared" si="1"/>
        <v>1.4992360389037902E-2</v>
      </c>
      <c r="F18" s="1"/>
      <c r="G18" s="1"/>
      <c r="H18" s="4" t="s">
        <v>73</v>
      </c>
      <c r="I18" s="7">
        <v>44148200</v>
      </c>
      <c r="J18" s="7">
        <v>97832073</v>
      </c>
      <c r="K18" s="9">
        <f t="shared" si="2"/>
        <v>1.2159923394385275</v>
      </c>
      <c r="L18" s="9">
        <f t="shared" si="3"/>
        <v>1.6402866369049182E-2</v>
      </c>
      <c r="M18" s="1"/>
      <c r="N18" s="1"/>
    </row>
    <row r="19" spans="1:14" x14ac:dyDescent="0.35">
      <c r="A19" s="20" t="s">
        <v>66</v>
      </c>
      <c r="B19" s="21">
        <v>58549102</v>
      </c>
      <c r="C19" s="21">
        <v>106132891</v>
      </c>
      <c r="D19" s="9">
        <f t="shared" si="0"/>
        <v>0.81271594908492362</v>
      </c>
      <c r="E19" s="9">
        <f t="shared" si="1"/>
        <v>1.4990991278321217E-2</v>
      </c>
      <c r="F19" s="1"/>
      <c r="G19" s="1"/>
      <c r="H19" s="4" t="s">
        <v>64</v>
      </c>
      <c r="I19" s="7">
        <v>79017563</v>
      </c>
      <c r="J19" s="7">
        <v>75957424</v>
      </c>
      <c r="K19" s="9">
        <f t="shared" si="2"/>
        <v>-3.8727326986786492E-2</v>
      </c>
      <c r="L19" s="9">
        <f t="shared" si="3"/>
        <v>1.2735286470002624E-2</v>
      </c>
      <c r="M19" s="1"/>
      <c r="N19" s="1"/>
    </row>
    <row r="20" spans="1:14" x14ac:dyDescent="0.35">
      <c r="A20" s="20" t="s">
        <v>67</v>
      </c>
      <c r="B20" s="21">
        <v>110884046</v>
      </c>
      <c r="C20" s="21">
        <v>97912527</v>
      </c>
      <c r="D20" s="9">
        <f t="shared" si="0"/>
        <v>-0.11698273528006009</v>
      </c>
      <c r="E20" s="9">
        <f t="shared" si="1"/>
        <v>1.3829886517417025E-2</v>
      </c>
      <c r="F20" s="1"/>
      <c r="G20" s="1"/>
      <c r="H20" s="4" t="s">
        <v>51</v>
      </c>
      <c r="I20" s="7">
        <v>33549226</v>
      </c>
      <c r="J20" s="7">
        <v>65730587</v>
      </c>
      <c r="K20" s="9">
        <f t="shared" si="2"/>
        <v>0.9592281204937485</v>
      </c>
      <c r="L20" s="9">
        <f t="shared" si="3"/>
        <v>1.1020619331251024E-2</v>
      </c>
      <c r="M20" s="1"/>
      <c r="N20" s="1"/>
    </row>
    <row r="21" spans="1:14" x14ac:dyDescent="0.35">
      <c r="A21" s="20" t="s">
        <v>68</v>
      </c>
      <c r="B21" s="21">
        <v>91455243</v>
      </c>
      <c r="C21" s="21">
        <v>89726704</v>
      </c>
      <c r="D21" s="9">
        <f t="shared" si="0"/>
        <v>-1.8900381687247836E-2</v>
      </c>
      <c r="E21" s="9">
        <f t="shared" si="1"/>
        <v>1.2673660581774876E-2</v>
      </c>
      <c r="F21" s="1"/>
      <c r="G21" s="1"/>
      <c r="H21" s="4" t="s">
        <v>69</v>
      </c>
      <c r="I21" s="7">
        <v>58366022</v>
      </c>
      <c r="J21" s="7">
        <v>64281402</v>
      </c>
      <c r="K21" s="9">
        <f t="shared" si="2"/>
        <v>0.10134972021906852</v>
      </c>
      <c r="L21" s="9">
        <f t="shared" si="3"/>
        <v>1.0777643922777051E-2</v>
      </c>
      <c r="M21" s="1"/>
      <c r="N21" s="1"/>
    </row>
    <row r="22" spans="1:14" x14ac:dyDescent="0.35">
      <c r="A22" s="20" t="s">
        <v>69</v>
      </c>
      <c r="B22" s="21">
        <v>80023330</v>
      </c>
      <c r="C22" s="21">
        <v>79236257</v>
      </c>
      <c r="D22" s="9">
        <f t="shared" si="0"/>
        <v>-9.8355442094198997E-3</v>
      </c>
      <c r="E22" s="9">
        <f t="shared" si="1"/>
        <v>1.11919125769769E-2</v>
      </c>
      <c r="F22" s="1"/>
      <c r="G22" s="1"/>
      <c r="H22" s="4" t="s">
        <v>63</v>
      </c>
      <c r="I22" s="7">
        <v>105180014</v>
      </c>
      <c r="J22" s="7">
        <v>61067688</v>
      </c>
      <c r="K22" s="9">
        <f t="shared" si="2"/>
        <v>-0.41939836592910129</v>
      </c>
      <c r="L22" s="9">
        <f t="shared" si="3"/>
        <v>1.0238821431605443E-2</v>
      </c>
      <c r="M22" s="1"/>
      <c r="N22" s="1"/>
    </row>
    <row r="23" spans="1:14" x14ac:dyDescent="0.35">
      <c r="A23" s="20" t="s">
        <v>70</v>
      </c>
      <c r="B23" s="21">
        <v>104865947</v>
      </c>
      <c r="C23" s="21">
        <v>76280514</v>
      </c>
      <c r="D23" s="9">
        <f t="shared" si="0"/>
        <v>-0.27259023370093627</v>
      </c>
      <c r="E23" s="9">
        <f t="shared" si="1"/>
        <v>1.0774421664249771E-2</v>
      </c>
      <c r="F23" s="1"/>
      <c r="G23" s="1"/>
      <c r="H23" s="4" t="s">
        <v>74</v>
      </c>
      <c r="I23" s="7">
        <v>45250797</v>
      </c>
      <c r="J23" s="7">
        <v>60798559</v>
      </c>
      <c r="K23" s="9">
        <f t="shared" si="2"/>
        <v>0.34359089852052782</v>
      </c>
      <c r="L23" s="9">
        <f t="shared" si="3"/>
        <v>1.0193698325371807E-2</v>
      </c>
      <c r="M23" s="1"/>
      <c r="N23" s="1"/>
    </row>
    <row r="24" spans="1:14" x14ac:dyDescent="0.35">
      <c r="A24" s="20" t="s">
        <v>71</v>
      </c>
      <c r="B24" s="21">
        <v>81962245</v>
      </c>
      <c r="C24" s="21">
        <v>73283712</v>
      </c>
      <c r="D24" s="9">
        <f t="shared" si="0"/>
        <v>-0.10588452036666396</v>
      </c>
      <c r="E24" s="9">
        <f t="shared" si="1"/>
        <v>1.0351131275930323E-2</v>
      </c>
      <c r="F24" s="1"/>
      <c r="G24" s="1"/>
      <c r="H24" s="4" t="s">
        <v>70</v>
      </c>
      <c r="I24" s="7">
        <v>60488913</v>
      </c>
      <c r="J24" s="7">
        <v>57167500</v>
      </c>
      <c r="K24" s="9">
        <f t="shared" si="2"/>
        <v>-5.4909450926982295E-2</v>
      </c>
      <c r="L24" s="9">
        <f t="shared" si="3"/>
        <v>9.5849023167751853E-3</v>
      </c>
      <c r="M24" s="1"/>
      <c r="N24" s="1"/>
    </row>
    <row r="25" spans="1:14" x14ac:dyDescent="0.35">
      <c r="A25" s="20" t="s">
        <v>72</v>
      </c>
      <c r="B25" s="21">
        <v>43839599</v>
      </c>
      <c r="C25" s="21">
        <v>69326063</v>
      </c>
      <c r="D25" s="9">
        <f t="shared" si="0"/>
        <v>0.58135714243189129</v>
      </c>
      <c r="E25" s="9">
        <f t="shared" si="1"/>
        <v>9.792123779925558E-3</v>
      </c>
      <c r="F25" s="1"/>
      <c r="G25" s="1"/>
      <c r="H25" s="4" t="s">
        <v>76</v>
      </c>
      <c r="I25" s="7">
        <v>49912427</v>
      </c>
      <c r="J25" s="7">
        <v>55385583</v>
      </c>
      <c r="K25" s="9">
        <f t="shared" si="2"/>
        <v>0.10965517665570546</v>
      </c>
      <c r="L25" s="9">
        <f t="shared" si="3"/>
        <v>9.286139901388801E-3</v>
      </c>
      <c r="M25" s="1"/>
      <c r="N25" s="1"/>
    </row>
    <row r="26" spans="1:14" x14ac:dyDescent="0.35">
      <c r="A26" s="20" t="s">
        <v>73</v>
      </c>
      <c r="B26" s="21">
        <v>60626956</v>
      </c>
      <c r="C26" s="21">
        <v>67342953</v>
      </c>
      <c r="D26" s="9">
        <f t="shared" si="0"/>
        <v>0.11077575789884619</v>
      </c>
      <c r="E26" s="9">
        <f t="shared" si="1"/>
        <v>9.5120147163370462E-3</v>
      </c>
      <c r="F26" s="1"/>
      <c r="G26" s="1"/>
      <c r="H26" s="4" t="s">
        <v>75</v>
      </c>
      <c r="I26" s="7">
        <v>52652948</v>
      </c>
      <c r="J26" s="7">
        <v>55049882</v>
      </c>
      <c r="K26" s="9">
        <f t="shared" si="2"/>
        <v>4.5523263008939274E-2</v>
      </c>
      <c r="L26" s="9">
        <f t="shared" si="3"/>
        <v>9.2298551015874506E-3</v>
      </c>
      <c r="M26" s="1"/>
      <c r="N26" s="1"/>
    </row>
    <row r="27" spans="1:14" x14ac:dyDescent="0.35">
      <c r="A27" s="20" t="s">
        <v>74</v>
      </c>
      <c r="B27" s="21">
        <v>82407113</v>
      </c>
      <c r="C27" s="21">
        <v>67196369</v>
      </c>
      <c r="D27" s="9">
        <f t="shared" si="0"/>
        <v>-0.18458047426075952</v>
      </c>
      <c r="E27" s="9">
        <f t="shared" si="1"/>
        <v>9.4913101124688513E-3</v>
      </c>
      <c r="F27" s="1"/>
      <c r="G27" s="1"/>
      <c r="H27" s="4" t="s">
        <v>66</v>
      </c>
      <c r="I27" s="7">
        <v>39092494</v>
      </c>
      <c r="J27" s="7">
        <v>52743235</v>
      </c>
      <c r="K27" s="9">
        <f t="shared" si="2"/>
        <v>0.34919084466700956</v>
      </c>
      <c r="L27" s="9">
        <f t="shared" si="3"/>
        <v>8.8431146253678764E-3</v>
      </c>
      <c r="M27" s="1"/>
      <c r="N27" s="1"/>
    </row>
    <row r="28" spans="1:14" x14ac:dyDescent="0.35">
      <c r="A28" s="20" t="s">
        <v>75</v>
      </c>
      <c r="B28" s="21">
        <v>126506022</v>
      </c>
      <c r="C28" s="21">
        <v>66412982</v>
      </c>
      <c r="D28" s="9">
        <f t="shared" si="0"/>
        <v>-0.47502118120511294</v>
      </c>
      <c r="E28" s="9">
        <f t="shared" si="1"/>
        <v>9.3806587623181201E-3</v>
      </c>
      <c r="F28" s="1"/>
      <c r="G28" s="1"/>
      <c r="H28" s="4" t="s">
        <v>80</v>
      </c>
      <c r="I28" s="7">
        <v>35984981</v>
      </c>
      <c r="J28" s="7">
        <v>48201515</v>
      </c>
      <c r="K28" s="9">
        <f t="shared" si="2"/>
        <v>0.33948979992514094</v>
      </c>
      <c r="L28" s="9">
        <f t="shared" si="3"/>
        <v>8.0816340192517398E-3</v>
      </c>
      <c r="M28" s="1"/>
      <c r="N28" s="1"/>
    </row>
    <row r="29" spans="1:14" x14ac:dyDescent="0.35">
      <c r="A29" s="20" t="s">
        <v>76</v>
      </c>
      <c r="B29" s="21">
        <v>71345227</v>
      </c>
      <c r="C29" s="21">
        <v>66093311</v>
      </c>
      <c r="D29" s="9">
        <f t="shared" si="0"/>
        <v>-7.3612716937602518E-2</v>
      </c>
      <c r="E29" s="9">
        <f t="shared" si="1"/>
        <v>9.3355060756459725E-3</v>
      </c>
      <c r="F29" s="1"/>
      <c r="G29" s="1"/>
      <c r="H29" s="4" t="s">
        <v>71</v>
      </c>
      <c r="I29" s="7">
        <v>55730577</v>
      </c>
      <c r="J29" s="7">
        <v>48036388</v>
      </c>
      <c r="K29" s="9">
        <f t="shared" si="2"/>
        <v>-0.13806045826512792</v>
      </c>
      <c r="L29" s="9">
        <f t="shared" si="3"/>
        <v>8.0539482508542731E-3</v>
      </c>
      <c r="M29" s="1"/>
      <c r="N29" s="1"/>
    </row>
    <row r="30" spans="1:14" x14ac:dyDescent="0.35">
      <c r="A30" s="20" t="s">
        <v>77</v>
      </c>
      <c r="B30" s="21">
        <v>118692618</v>
      </c>
      <c r="C30" s="21">
        <v>65430089</v>
      </c>
      <c r="D30" s="9">
        <f t="shared" si="0"/>
        <v>-0.44874340036884186</v>
      </c>
      <c r="E30" s="9">
        <f t="shared" si="1"/>
        <v>9.2418277152064108E-3</v>
      </c>
      <c r="F30" s="1"/>
      <c r="G30" s="1"/>
      <c r="H30" s="4" t="s">
        <v>78</v>
      </c>
      <c r="I30" s="7">
        <v>40770679</v>
      </c>
      <c r="J30" s="7">
        <v>47617707</v>
      </c>
      <c r="K30" s="9">
        <f t="shared" si="2"/>
        <v>0.16794000413875865</v>
      </c>
      <c r="L30" s="9">
        <f t="shared" si="3"/>
        <v>7.9837507350124098E-3</v>
      </c>
      <c r="M30" s="1"/>
      <c r="N30" s="1"/>
    </row>
    <row r="31" spans="1:14" x14ac:dyDescent="0.35">
      <c r="A31" s="20" t="s">
        <v>78</v>
      </c>
      <c r="B31" s="21">
        <v>61727201</v>
      </c>
      <c r="C31" s="21">
        <v>65001268</v>
      </c>
      <c r="D31" s="9">
        <f t="shared" si="0"/>
        <v>5.304091141278211E-2</v>
      </c>
      <c r="E31" s="9">
        <f t="shared" si="1"/>
        <v>9.1812578785573657E-3</v>
      </c>
      <c r="F31" s="1"/>
      <c r="G31" s="1"/>
      <c r="H31" s="4" t="s">
        <v>82</v>
      </c>
      <c r="I31" s="7">
        <v>33663683</v>
      </c>
      <c r="J31" s="7">
        <v>47420135</v>
      </c>
      <c r="K31" s="9">
        <f t="shared" si="2"/>
        <v>0.40864370069074152</v>
      </c>
      <c r="L31" s="9">
        <f t="shared" si="3"/>
        <v>7.9506251248225301E-3</v>
      </c>
      <c r="M31" s="1"/>
      <c r="N31" s="1"/>
    </row>
    <row r="32" spans="1:14" x14ac:dyDescent="0.35">
      <c r="A32" s="20" t="s">
        <v>79</v>
      </c>
      <c r="B32" s="21">
        <v>69011714</v>
      </c>
      <c r="C32" s="21">
        <v>58386741</v>
      </c>
      <c r="D32" s="9">
        <f t="shared" si="0"/>
        <v>-0.15395897861629693</v>
      </c>
      <c r="E32" s="9">
        <f t="shared" si="1"/>
        <v>8.2469733638048156E-3</v>
      </c>
      <c r="F32" s="1"/>
      <c r="G32" s="1"/>
      <c r="H32" s="4" t="s">
        <v>79</v>
      </c>
      <c r="I32" s="7">
        <v>45392469</v>
      </c>
      <c r="J32" s="7">
        <v>44687656</v>
      </c>
      <c r="K32" s="9">
        <f t="shared" si="2"/>
        <v>-1.5527091068785026E-2</v>
      </c>
      <c r="L32" s="9">
        <f t="shared" si="3"/>
        <v>7.4924881711750995E-3</v>
      </c>
      <c r="M32" s="1"/>
      <c r="N32" s="1"/>
    </row>
    <row r="33" spans="1:14" x14ac:dyDescent="0.35">
      <c r="A33" s="20" t="s">
        <v>80</v>
      </c>
      <c r="B33" s="21">
        <v>52259186</v>
      </c>
      <c r="C33" s="21">
        <v>56210020</v>
      </c>
      <c r="D33" s="9">
        <f t="shared" si="0"/>
        <v>7.5600756582775652E-2</v>
      </c>
      <c r="E33" s="9">
        <f t="shared" si="1"/>
        <v>7.9395172564767063E-3</v>
      </c>
      <c r="F33" s="1"/>
      <c r="G33" s="1"/>
      <c r="H33" s="4" t="s">
        <v>84</v>
      </c>
      <c r="I33" s="7">
        <v>27041953</v>
      </c>
      <c r="J33" s="7">
        <v>39965381</v>
      </c>
      <c r="K33" s="9">
        <f t="shared" si="2"/>
        <v>0.4779029088616491</v>
      </c>
      <c r="L33" s="9">
        <f t="shared" si="3"/>
        <v>6.7007350844046527E-3</v>
      </c>
      <c r="M33" s="1"/>
      <c r="N33" s="1"/>
    </row>
    <row r="34" spans="1:14" x14ac:dyDescent="0.35">
      <c r="A34" s="20" t="s">
        <v>81</v>
      </c>
      <c r="B34" s="21">
        <v>44347636</v>
      </c>
      <c r="C34" s="21">
        <v>53614668</v>
      </c>
      <c r="D34" s="9">
        <f t="shared" si="0"/>
        <v>0.20896338194892738</v>
      </c>
      <c r="E34" s="9">
        <f t="shared" si="1"/>
        <v>7.5729306231570349E-3</v>
      </c>
      <c r="F34" s="1"/>
      <c r="G34" s="1"/>
      <c r="H34" s="4" t="s">
        <v>85</v>
      </c>
      <c r="I34" s="7">
        <v>20718785</v>
      </c>
      <c r="J34" s="7">
        <v>38724320</v>
      </c>
      <c r="K34" s="9">
        <f t="shared" si="2"/>
        <v>0.86904396179602239</v>
      </c>
      <c r="L34" s="9">
        <f t="shared" si="3"/>
        <v>6.4926544712212994E-3</v>
      </c>
      <c r="M34" s="1"/>
      <c r="N34" s="1"/>
    </row>
    <row r="35" spans="1:14" x14ac:dyDescent="0.35">
      <c r="A35" s="20" t="s">
        <v>82</v>
      </c>
      <c r="B35" s="21">
        <v>91809416</v>
      </c>
      <c r="C35" s="21">
        <v>53331152</v>
      </c>
      <c r="D35" s="9">
        <f t="shared" si="0"/>
        <v>-0.41911021414186966</v>
      </c>
      <c r="E35" s="9">
        <f t="shared" si="1"/>
        <v>7.5328847349953295E-3</v>
      </c>
      <c r="F35" s="1"/>
      <c r="G35" s="1"/>
      <c r="H35" s="4" t="s">
        <v>83</v>
      </c>
      <c r="I35" s="7">
        <v>32638164</v>
      </c>
      <c r="J35" s="7">
        <v>37764029</v>
      </c>
      <c r="K35" s="9">
        <f t="shared" si="2"/>
        <v>0.15705126673179293</v>
      </c>
      <c r="L35" s="9">
        <f t="shared" si="3"/>
        <v>6.3316487349082129E-3</v>
      </c>
      <c r="M35" s="1"/>
      <c r="N35" s="1"/>
    </row>
    <row r="36" spans="1:14" x14ac:dyDescent="0.35">
      <c r="A36" s="14"/>
      <c r="B36" s="15"/>
      <c r="C36" s="15"/>
      <c r="D36" s="8"/>
      <c r="E36" s="8"/>
      <c r="F36" s="1"/>
      <c r="G36" s="1"/>
      <c r="H36" s="1"/>
      <c r="I36" s="8"/>
      <c r="J36" s="8"/>
      <c r="K36" s="8"/>
      <c r="L36" s="8"/>
      <c r="M36" s="1"/>
      <c r="N36" s="1"/>
    </row>
    <row r="37" spans="1:14" x14ac:dyDescent="0.35">
      <c r="A37" s="30" t="s">
        <v>29</v>
      </c>
      <c r="B37"/>
      <c r="C37"/>
      <c r="D37"/>
      <c r="E37" s="8"/>
      <c r="F37" s="1"/>
      <c r="G37" s="1"/>
      <c r="H37" s="1"/>
      <c r="I37" s="8"/>
      <c r="J37" s="8"/>
      <c r="K37" s="8"/>
      <c r="L37" s="8"/>
      <c r="M37" s="1"/>
      <c r="N37" s="1"/>
    </row>
    <row r="38" spans="1:14" x14ac:dyDescent="0.35">
      <c r="A38" s="14"/>
      <c r="B38"/>
      <c r="C38"/>
      <c r="D38"/>
      <c r="E38" s="8"/>
      <c r="F38" s="1"/>
      <c r="G38" s="1"/>
      <c r="H38" s="1"/>
      <c r="I38" s="8"/>
      <c r="J38" s="8"/>
      <c r="K38" s="8"/>
      <c r="L38" s="8"/>
      <c r="M38" s="1"/>
      <c r="N38" s="1"/>
    </row>
    <row r="39" spans="1:14" x14ac:dyDescent="0.35">
      <c r="A39" s="14"/>
      <c r="B39"/>
      <c r="C39"/>
      <c r="D39"/>
      <c r="E39" s="8"/>
      <c r="F39" s="1"/>
      <c r="G39" s="1"/>
      <c r="H39" s="1"/>
      <c r="I39" s="8"/>
      <c r="J39" s="8"/>
      <c r="K39" s="8"/>
      <c r="L39" s="8"/>
      <c r="M39" s="1"/>
      <c r="N39" s="1"/>
    </row>
  </sheetData>
  <pageMargins left="0.7" right="0.7" top="0.75" bottom="0.75" header="0.3" footer="0.3"/>
  <pageSetup paperSize="9" orientation="portrait" horizontalDpi="360" verticalDpi="360" r:id="rId1"/>
  <headerFooter>
    <oddFooter>&amp;L&amp;1#&amp;"arial"&amp;8&amp;K415364Uso interno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workbookViewId="0">
      <selection activeCell="A2" sqref="A2"/>
    </sheetView>
  </sheetViews>
  <sheetFormatPr defaultRowHeight="14.5" x14ac:dyDescent="0.35"/>
  <cols>
    <col min="1" max="1" width="20.36328125" bestFit="1" customWidth="1"/>
    <col min="2" max="3" width="14.81640625" style="12" bestFit="1" customWidth="1"/>
    <col min="4" max="4" width="8.81640625" style="12" bestFit="1" customWidth="1"/>
    <col min="6" max="6" width="19.7265625" bestFit="1" customWidth="1"/>
    <col min="7" max="8" width="13.453125" style="12" customWidth="1"/>
    <col min="9" max="9" width="8.7265625" style="12"/>
  </cols>
  <sheetData>
    <row r="1" spans="1:9" x14ac:dyDescent="0.35">
      <c r="A1" s="35" t="s">
        <v>86</v>
      </c>
      <c r="B1" s="15"/>
      <c r="C1" s="15"/>
      <c r="D1" s="15"/>
      <c r="E1" s="1"/>
      <c r="F1" s="1"/>
      <c r="G1" s="15"/>
      <c r="H1" s="15"/>
      <c r="I1" s="15"/>
    </row>
    <row r="2" spans="1:9" x14ac:dyDescent="0.35">
      <c r="A2" s="1"/>
      <c r="B2" s="15"/>
      <c r="C2" s="15"/>
      <c r="D2" s="15"/>
      <c r="E2" s="1"/>
      <c r="F2" s="1"/>
      <c r="G2" s="15"/>
      <c r="H2" s="15"/>
      <c r="I2" s="15"/>
    </row>
    <row r="3" spans="1:9" x14ac:dyDescent="0.35">
      <c r="A3" s="1"/>
      <c r="B3" s="15"/>
      <c r="C3" s="15"/>
      <c r="D3" s="15"/>
      <c r="E3" s="1"/>
      <c r="F3" s="1"/>
      <c r="G3" s="15"/>
      <c r="H3" s="15"/>
      <c r="I3" s="15"/>
    </row>
    <row r="4" spans="1:9" x14ac:dyDescent="0.35">
      <c r="A4" s="2" t="s">
        <v>0</v>
      </c>
      <c r="B4" s="11">
        <v>2019</v>
      </c>
      <c r="C4" s="11">
        <v>2020</v>
      </c>
      <c r="D4" s="11" t="s">
        <v>23</v>
      </c>
      <c r="E4" s="1"/>
      <c r="F4" s="2" t="s">
        <v>0</v>
      </c>
      <c r="G4" s="11" t="s">
        <v>31</v>
      </c>
      <c r="H4" s="11" t="s">
        <v>32</v>
      </c>
      <c r="I4" s="11" t="s">
        <v>23</v>
      </c>
    </row>
    <row r="5" spans="1:9" x14ac:dyDescent="0.35">
      <c r="A5" s="3" t="s">
        <v>22</v>
      </c>
      <c r="B5" s="18">
        <v>306178616</v>
      </c>
      <c r="C5" s="18">
        <v>338190427</v>
      </c>
      <c r="D5" s="37">
        <f>C5/B5-1</f>
        <v>0.10455273270945864</v>
      </c>
      <c r="E5" s="1"/>
      <c r="F5" s="3" t="s">
        <v>22</v>
      </c>
      <c r="G5" s="18">
        <v>193867960</v>
      </c>
      <c r="H5" s="18">
        <v>245593726</v>
      </c>
      <c r="I5" s="37">
        <f>H5/G5-1</f>
        <v>0.26680925512395137</v>
      </c>
    </row>
    <row r="6" spans="1:9" x14ac:dyDescent="0.35">
      <c r="A6" s="4" t="s">
        <v>42</v>
      </c>
      <c r="B6" s="21">
        <v>129206224</v>
      </c>
      <c r="C6" s="21">
        <v>111621088</v>
      </c>
      <c r="D6" s="22">
        <f t="shared" ref="D6:D21" si="0">C6/B6-1</f>
        <v>-0.13610130731782699</v>
      </c>
      <c r="E6" s="1"/>
      <c r="F6" s="4" t="s">
        <v>42</v>
      </c>
      <c r="G6" s="21">
        <v>59489073</v>
      </c>
      <c r="H6" s="21">
        <v>107240378</v>
      </c>
      <c r="I6" s="22">
        <f t="shared" ref="I6:I21" si="1">H6/G6-1</f>
        <v>0.80269035289892643</v>
      </c>
    </row>
    <row r="7" spans="1:9" x14ac:dyDescent="0.35">
      <c r="A7" s="4" t="s">
        <v>45</v>
      </c>
      <c r="B7" s="21">
        <v>91952550</v>
      </c>
      <c r="C7" s="21">
        <v>75155347</v>
      </c>
      <c r="D7" s="22">
        <f t="shared" si="0"/>
        <v>-0.18267250881025054</v>
      </c>
      <c r="E7" s="1"/>
      <c r="F7" s="4" t="s">
        <v>45</v>
      </c>
      <c r="G7" s="21">
        <v>56685393</v>
      </c>
      <c r="H7" s="21">
        <v>62676437</v>
      </c>
      <c r="I7" s="22">
        <f t="shared" si="1"/>
        <v>0.10568937927271671</v>
      </c>
    </row>
    <row r="8" spans="1:9" x14ac:dyDescent="0.35">
      <c r="A8" s="4" t="s">
        <v>39</v>
      </c>
      <c r="B8" s="21">
        <v>889011</v>
      </c>
      <c r="C8" s="21">
        <v>63439912</v>
      </c>
      <c r="D8" s="22">
        <f t="shared" si="0"/>
        <v>70.360097906550081</v>
      </c>
      <c r="E8" s="1"/>
      <c r="F8" s="4" t="s">
        <v>39</v>
      </c>
      <c r="G8" s="21">
        <v>26791968</v>
      </c>
      <c r="H8" s="21">
        <v>22715311</v>
      </c>
      <c r="I8" s="22">
        <f t="shared" si="1"/>
        <v>-0.15215966964427552</v>
      </c>
    </row>
    <row r="9" spans="1:9" x14ac:dyDescent="0.35">
      <c r="A9" s="4" t="s">
        <v>33</v>
      </c>
      <c r="B9" s="21">
        <v>5215986</v>
      </c>
      <c r="C9" s="21">
        <v>22891939</v>
      </c>
      <c r="D9" s="22">
        <f t="shared" si="0"/>
        <v>3.3888037659610282</v>
      </c>
      <c r="E9" s="1"/>
      <c r="F9" s="4" t="s">
        <v>33</v>
      </c>
      <c r="G9" s="21">
        <v>14191913</v>
      </c>
      <c r="H9" s="21">
        <v>21776361</v>
      </c>
      <c r="I9" s="22">
        <f t="shared" si="1"/>
        <v>0.53442041252648598</v>
      </c>
    </row>
    <row r="10" spans="1:9" x14ac:dyDescent="0.35">
      <c r="A10" s="4" t="s">
        <v>44</v>
      </c>
      <c r="B10" s="21">
        <v>24237335</v>
      </c>
      <c r="C10" s="21">
        <v>16947616</v>
      </c>
      <c r="D10" s="22">
        <f t="shared" si="0"/>
        <v>-0.30076404852266148</v>
      </c>
      <c r="E10" s="1"/>
      <c r="F10" s="4" t="s">
        <v>46</v>
      </c>
      <c r="G10" s="21">
        <v>11637844</v>
      </c>
      <c r="H10" s="21">
        <v>6317164</v>
      </c>
      <c r="I10" s="22">
        <f t="shared" si="1"/>
        <v>-0.4571877746427947</v>
      </c>
    </row>
    <row r="11" spans="1:9" x14ac:dyDescent="0.35">
      <c r="A11" s="4" t="s">
        <v>46</v>
      </c>
      <c r="B11" s="21">
        <v>16867390</v>
      </c>
      <c r="C11" s="21">
        <v>14732384</v>
      </c>
      <c r="D11" s="22">
        <f t="shared" si="0"/>
        <v>-0.12657595514184472</v>
      </c>
      <c r="E11" s="1"/>
      <c r="F11" s="4" t="s">
        <v>40</v>
      </c>
      <c r="G11" s="21">
        <v>7195608</v>
      </c>
      <c r="H11" s="21">
        <v>5859884</v>
      </c>
      <c r="I11" s="22">
        <f t="shared" si="1"/>
        <v>-0.18563045680087076</v>
      </c>
    </row>
    <row r="12" spans="1:9" x14ac:dyDescent="0.35">
      <c r="A12" s="4" t="s">
        <v>40</v>
      </c>
      <c r="B12" s="21">
        <v>8768184</v>
      </c>
      <c r="C12" s="21">
        <v>8562680</v>
      </c>
      <c r="D12" s="22">
        <f t="shared" si="0"/>
        <v>-2.343746435978078E-2</v>
      </c>
      <c r="E12" s="1"/>
      <c r="F12" s="4" t="s">
        <v>36</v>
      </c>
      <c r="G12" s="21">
        <v>5117410</v>
      </c>
      <c r="H12" s="21">
        <v>5528823</v>
      </c>
      <c r="I12" s="22">
        <f t="shared" si="1"/>
        <v>8.0394770010610905E-2</v>
      </c>
    </row>
    <row r="13" spans="1:9" x14ac:dyDescent="0.35">
      <c r="A13" s="4" t="s">
        <v>37</v>
      </c>
      <c r="B13" s="21">
        <v>5645057</v>
      </c>
      <c r="C13" s="21">
        <v>7935316</v>
      </c>
      <c r="D13" s="22">
        <f t="shared" si="0"/>
        <v>0.40571051806917091</v>
      </c>
      <c r="E13" s="1"/>
      <c r="F13" s="4" t="s">
        <v>37</v>
      </c>
      <c r="G13" s="21">
        <v>4895803</v>
      </c>
      <c r="H13" s="21">
        <v>3576602</v>
      </c>
      <c r="I13" s="22">
        <f t="shared" si="1"/>
        <v>-0.26945549075401931</v>
      </c>
    </row>
    <row r="14" spans="1:9" x14ac:dyDescent="0.35">
      <c r="A14" s="4" t="s">
        <v>36</v>
      </c>
      <c r="B14" s="21">
        <v>6662327</v>
      </c>
      <c r="C14" s="21">
        <v>7387033</v>
      </c>
      <c r="D14" s="22">
        <f t="shared" si="0"/>
        <v>0.10877670819820162</v>
      </c>
      <c r="E14" s="1"/>
      <c r="F14" s="4" t="s">
        <v>43</v>
      </c>
      <c r="G14" s="21">
        <v>2211941</v>
      </c>
      <c r="H14" s="21">
        <v>2840715</v>
      </c>
      <c r="I14" s="22">
        <f t="shared" si="1"/>
        <v>0.28426345910673034</v>
      </c>
    </row>
    <row r="15" spans="1:9" x14ac:dyDescent="0.35">
      <c r="A15" s="4" t="s">
        <v>34</v>
      </c>
      <c r="B15" s="21">
        <v>4274364</v>
      </c>
      <c r="C15" s="21">
        <v>2926910</v>
      </c>
      <c r="D15" s="22">
        <f t="shared" si="0"/>
        <v>-0.31524081711337637</v>
      </c>
      <c r="E15" s="1"/>
      <c r="F15" s="4" t="s">
        <v>48</v>
      </c>
      <c r="G15" s="21">
        <v>1477309</v>
      </c>
      <c r="H15" s="21">
        <v>2211678</v>
      </c>
      <c r="I15" s="22">
        <f t="shared" si="1"/>
        <v>0.49709911738167167</v>
      </c>
    </row>
    <row r="16" spans="1:9" x14ac:dyDescent="0.35">
      <c r="A16" s="4" t="s">
        <v>43</v>
      </c>
      <c r="B16" s="21">
        <v>2068380</v>
      </c>
      <c r="C16" s="21">
        <v>2600715</v>
      </c>
      <c r="D16" s="22">
        <f t="shared" si="0"/>
        <v>0.25736808516810261</v>
      </c>
      <c r="E16" s="1"/>
      <c r="F16" s="4" t="s">
        <v>34</v>
      </c>
      <c r="G16" s="21">
        <v>1779605</v>
      </c>
      <c r="H16" s="21">
        <v>1915044</v>
      </c>
      <c r="I16" s="22">
        <f t="shared" si="1"/>
        <v>7.6106214581325604E-2</v>
      </c>
    </row>
    <row r="17" spans="1:9" x14ac:dyDescent="0.35">
      <c r="A17" s="4" t="s">
        <v>48</v>
      </c>
      <c r="B17" s="21">
        <v>4833950</v>
      </c>
      <c r="C17" s="21">
        <v>2274792</v>
      </c>
      <c r="D17" s="22">
        <f t="shared" si="0"/>
        <v>-0.52941341966714583</v>
      </c>
      <c r="E17" s="1"/>
      <c r="F17" s="4" t="s">
        <v>35</v>
      </c>
      <c r="G17" s="21">
        <v>101104</v>
      </c>
      <c r="H17" s="21">
        <v>1249025</v>
      </c>
      <c r="I17" s="22">
        <f t="shared" si="1"/>
        <v>11.353863348631112</v>
      </c>
    </row>
    <row r="18" spans="1:9" x14ac:dyDescent="0.35">
      <c r="A18" s="4" t="s">
        <v>38</v>
      </c>
      <c r="B18" s="21">
        <v>1970110</v>
      </c>
      <c r="C18" s="21">
        <v>805877</v>
      </c>
      <c r="D18" s="22">
        <f t="shared" si="0"/>
        <v>-0.59094822116531565</v>
      </c>
      <c r="E18" s="1"/>
      <c r="F18" s="4" t="s">
        <v>38</v>
      </c>
      <c r="G18" s="21">
        <v>613283</v>
      </c>
      <c r="H18" s="21">
        <v>698363</v>
      </c>
      <c r="I18" s="22">
        <f t="shared" si="1"/>
        <v>0.1387287761115179</v>
      </c>
    </row>
    <row r="19" spans="1:9" x14ac:dyDescent="0.35">
      <c r="A19" s="4" t="s">
        <v>41</v>
      </c>
      <c r="B19" s="21">
        <v>687695</v>
      </c>
      <c r="C19" s="21">
        <v>463534</v>
      </c>
      <c r="D19" s="22">
        <f t="shared" si="0"/>
        <v>-0.32595990955292675</v>
      </c>
      <c r="E19" s="1"/>
      <c r="F19" s="4" t="s">
        <v>41</v>
      </c>
      <c r="G19" s="21">
        <v>350215</v>
      </c>
      <c r="H19" s="21">
        <v>607988</v>
      </c>
      <c r="I19" s="22">
        <f t="shared" si="1"/>
        <v>0.7360421455391688</v>
      </c>
    </row>
    <row r="20" spans="1:9" x14ac:dyDescent="0.35">
      <c r="A20" s="4" t="s">
        <v>47</v>
      </c>
      <c r="B20" s="21">
        <v>433369</v>
      </c>
      <c r="C20" s="21">
        <v>257979</v>
      </c>
      <c r="D20" s="22">
        <f t="shared" si="0"/>
        <v>-0.40471284286601028</v>
      </c>
      <c r="E20" s="1"/>
      <c r="F20" s="4" t="s">
        <v>44</v>
      </c>
      <c r="G20" s="21">
        <v>1106671</v>
      </c>
      <c r="H20" s="21">
        <v>285220</v>
      </c>
      <c r="I20" s="22">
        <f t="shared" si="1"/>
        <v>-0.74227209351288681</v>
      </c>
    </row>
    <row r="21" spans="1:9" x14ac:dyDescent="0.35">
      <c r="A21" s="36" t="s">
        <v>35</v>
      </c>
      <c r="B21" s="24">
        <v>2466684</v>
      </c>
      <c r="C21" s="24">
        <v>187305</v>
      </c>
      <c r="D21" s="22">
        <f t="shared" si="0"/>
        <v>-0.92406607413028985</v>
      </c>
      <c r="E21" s="1"/>
      <c r="F21" s="36" t="s">
        <v>47</v>
      </c>
      <c r="G21" s="24">
        <v>222820</v>
      </c>
      <c r="H21" s="24">
        <v>94733</v>
      </c>
      <c r="I21" s="22">
        <f t="shared" si="1"/>
        <v>-0.57484516650210926</v>
      </c>
    </row>
    <row r="22" spans="1:9" x14ac:dyDescent="0.35">
      <c r="A22" s="1"/>
      <c r="B22" s="15"/>
      <c r="C22" s="15"/>
      <c r="D22" s="15"/>
      <c r="E22" s="1"/>
      <c r="F22" s="1"/>
      <c r="G22" s="15"/>
      <c r="H22" s="15"/>
      <c r="I22" s="15"/>
    </row>
    <row r="23" spans="1:9" x14ac:dyDescent="0.35">
      <c r="A23" s="30" t="s">
        <v>29</v>
      </c>
      <c r="B23" s="15"/>
      <c r="C23" s="15"/>
      <c r="D23" s="15"/>
      <c r="E23" s="1"/>
      <c r="F23" s="1"/>
      <c r="G23" s="15"/>
      <c r="H23" s="15"/>
      <c r="I23" s="15"/>
    </row>
    <row r="24" spans="1:9" x14ac:dyDescent="0.35">
      <c r="A24" s="1"/>
      <c r="B24" s="15"/>
      <c r="C24" s="15"/>
      <c r="D24" s="15"/>
      <c r="E24" s="1"/>
      <c r="F24" s="1"/>
      <c r="G24" s="15"/>
      <c r="H24" s="15"/>
      <c r="I24" s="15"/>
    </row>
    <row r="25" spans="1:9" x14ac:dyDescent="0.35">
      <c r="A25" s="1"/>
      <c r="B25" s="15"/>
      <c r="C25" s="15"/>
      <c r="D25" s="15"/>
      <c r="E25" s="1"/>
      <c r="F25" s="1"/>
      <c r="G25" s="15"/>
      <c r="H25" s="15"/>
      <c r="I25" s="15"/>
    </row>
    <row r="26" spans="1:9" x14ac:dyDescent="0.35">
      <c r="A26" s="1"/>
      <c r="B26" s="15"/>
      <c r="C26" s="15"/>
      <c r="D26" s="15"/>
      <c r="E26" s="1"/>
    </row>
  </sheetData>
  <pageMargins left="0.7" right="0.7" top="0.75" bottom="0.75" header="0.3" footer="0.3"/>
  <pageSetup paperSize="9" orientation="portrait" horizontalDpi="360" verticalDpi="360" r:id="rId1"/>
  <headerFooter>
    <oddFooter>&amp;L&amp;1#&amp;"arial"&amp;8&amp;K415364Uso interno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Italia</vt:lpstr>
      <vt:lpstr>Settori</vt:lpstr>
      <vt:lpstr>Destinazioni</vt:lpstr>
      <vt:lpstr>Cina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Guagnini, Cecilia</dc:creator>
  <cp:lastModifiedBy>Guagnini, Cecilia</cp:lastModifiedBy>
  <dcterms:created xsi:type="dcterms:W3CDTF">2022-01-13T15:25:18Z</dcterms:created>
  <dcterms:modified xsi:type="dcterms:W3CDTF">2022-01-19T15:55:14Z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9fccc8b-5dc6-4205-9acf-e9fafd924336_Enabled">
    <vt:lpwstr>true</vt:lpwstr>
  </property>
  <property fmtid="{D5CDD505-2E9C-101B-9397-08002B2CF9AE}" pid="3" name="MSIP_Label_39fccc8b-5dc6-4205-9acf-e9fafd924336_SetDate">
    <vt:lpwstr>2022-01-19T15:55:14Z</vt:lpwstr>
  </property>
  <property fmtid="{D5CDD505-2E9C-101B-9397-08002B2CF9AE}" pid="4" name="MSIP_Label_39fccc8b-5dc6-4205-9acf-e9fafd924336_Method">
    <vt:lpwstr>Privileged</vt:lpwstr>
  </property>
  <property fmtid="{D5CDD505-2E9C-101B-9397-08002B2CF9AE}" pid="5" name="MSIP_Label_39fccc8b-5dc6-4205-9acf-e9fafd924336_Name">
    <vt:lpwstr>sace_0003</vt:lpwstr>
  </property>
  <property fmtid="{D5CDD505-2E9C-101B-9397-08002B2CF9AE}" pid="6" name="MSIP_Label_39fccc8b-5dc6-4205-9acf-e9fafd924336_SiteId">
    <vt:lpwstr>91443f7c-eefc-48b6-9946-a96937f65fc0</vt:lpwstr>
  </property>
  <property fmtid="{D5CDD505-2E9C-101B-9397-08002B2CF9AE}" pid="7" name="MSIP_Label_39fccc8b-5dc6-4205-9acf-e9fafd924336_ActionId">
    <vt:lpwstr>9b8d705f-f534-4ac2-b567-5143727b79ff</vt:lpwstr>
  </property>
  <property fmtid="{D5CDD505-2E9C-101B-9397-08002B2CF9AE}" pid="8" name="MSIP_Label_39fccc8b-5dc6-4205-9acf-e9fafd924336_ContentBits">
    <vt:lpwstr>2</vt:lpwstr>
  </property>
</Properties>
</file>